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tenderacz.sharepoint.com/Sdilene dokumenty/02_2_Výběrová řízení 2021-2027/Rámcové smlouvy/25012_Město Boskovice-2025/25012_2-Odborný lesní hospodář/ZD final/odemčená/"/>
    </mc:Choice>
  </mc:AlternateContent>
  <xr:revisionPtr revIDLastSave="45" documentId="13_ncr:1_{FEA77D05-C71D-4685-B81E-835BCCC418D9}" xr6:coauthVersionLast="47" xr6:coauthVersionMax="47" xr10:uidLastSave="{2F88B3BB-F5A7-47AD-A511-95EBD764DD88}"/>
  <bookViews>
    <workbookView xWindow="-120" yWindow="-120" windowWidth="29040" windowHeight="15720" xr2:uid="{00000000-000D-0000-FFFF-FFFF00000000}"/>
  </bookViews>
  <sheets>
    <sheet name="ceník" sheetId="1" r:id="rId1"/>
    <sheet name="příkla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5" i="2" l="1"/>
  <c r="F105" i="2" s="1"/>
  <c r="D106" i="2"/>
  <c r="F106" i="2" s="1"/>
  <c r="D107" i="2"/>
  <c r="F107" i="2" s="1"/>
  <c r="D104" i="2"/>
  <c r="F104" i="2" s="1"/>
  <c r="D95" i="2"/>
  <c r="F95" i="2" s="1"/>
  <c r="D96" i="2"/>
  <c r="F96" i="2" s="1"/>
  <c r="D97" i="2"/>
  <c r="F97" i="2" s="1"/>
  <c r="D98" i="2"/>
  <c r="F98" i="2" s="1"/>
  <c r="D99" i="2"/>
  <c r="F99" i="2" s="1"/>
  <c r="D100" i="2"/>
  <c r="F100" i="2" s="1"/>
  <c r="D101" i="2"/>
  <c r="F101" i="2" s="1"/>
  <c r="D94" i="2"/>
  <c r="F94" i="2" s="1"/>
  <c r="D45" i="2"/>
  <c r="F45" i="2" s="1"/>
  <c r="D46" i="2"/>
  <c r="F46" i="2" s="1"/>
  <c r="D47" i="2"/>
  <c r="F47" i="2" s="1"/>
  <c r="D48" i="2"/>
  <c r="F48" i="2" s="1"/>
  <c r="D49" i="2"/>
  <c r="F49" i="2" s="1"/>
  <c r="D50" i="2"/>
  <c r="F50" i="2" s="1"/>
  <c r="D51" i="2"/>
  <c r="F51" i="2" s="1"/>
  <c r="D52" i="2"/>
  <c r="F52" i="2" s="1"/>
  <c r="D53" i="2"/>
  <c r="F53" i="2" s="1"/>
  <c r="D54" i="2"/>
  <c r="F54" i="2" s="1"/>
  <c r="D55" i="2"/>
  <c r="F55" i="2" s="1"/>
  <c r="D56" i="2"/>
  <c r="F56" i="2" s="1"/>
  <c r="D57" i="2"/>
  <c r="F57" i="2" s="1"/>
  <c r="D58" i="2"/>
  <c r="F58" i="2" s="1"/>
  <c r="D59" i="2"/>
  <c r="F59" i="2" s="1"/>
  <c r="D60" i="2"/>
  <c r="F60" i="2" s="1"/>
  <c r="D61" i="2"/>
  <c r="F61" i="2" s="1"/>
  <c r="D62" i="2"/>
  <c r="F62" i="2" s="1"/>
  <c r="D63" i="2"/>
  <c r="F63" i="2" s="1"/>
  <c r="D64" i="2"/>
  <c r="F64" i="2" s="1"/>
  <c r="D65" i="2"/>
  <c r="F65" i="2" s="1"/>
  <c r="D66" i="2"/>
  <c r="F66" i="2" s="1"/>
  <c r="D67" i="2"/>
  <c r="F67" i="2" s="1"/>
  <c r="D68" i="2"/>
  <c r="F68" i="2" s="1"/>
  <c r="D69" i="2"/>
  <c r="F69" i="2" s="1"/>
  <c r="D70" i="2"/>
  <c r="F70" i="2" s="1"/>
  <c r="D71" i="2"/>
  <c r="F71" i="2" s="1"/>
  <c r="D72" i="2"/>
  <c r="F72" i="2" s="1"/>
  <c r="D73" i="2"/>
  <c r="F73" i="2" s="1"/>
  <c r="D74" i="2"/>
  <c r="F74" i="2" s="1"/>
  <c r="D75" i="2"/>
  <c r="F75" i="2" s="1"/>
  <c r="D76" i="2"/>
  <c r="F76" i="2" s="1"/>
  <c r="D77" i="2"/>
  <c r="F77" i="2" s="1"/>
  <c r="D78" i="2"/>
  <c r="F78" i="2" s="1"/>
  <c r="D79" i="2"/>
  <c r="F79" i="2" s="1"/>
  <c r="D80" i="2"/>
  <c r="F80" i="2" s="1"/>
  <c r="D81" i="2"/>
  <c r="D82" i="2"/>
  <c r="F82" i="2" s="1"/>
  <c r="D83" i="2"/>
  <c r="F83" i="2" s="1"/>
  <c r="D84" i="2"/>
  <c r="F84" i="2" s="1"/>
  <c r="D85" i="2"/>
  <c r="F85" i="2" s="1"/>
  <c r="D86" i="2"/>
  <c r="F86" i="2" s="1"/>
  <c r="D87" i="2"/>
  <c r="F87" i="2" s="1"/>
  <c r="D88" i="2"/>
  <c r="F88" i="2" s="1"/>
  <c r="D89" i="2"/>
  <c r="F89" i="2" s="1"/>
  <c r="D90" i="2"/>
  <c r="F90" i="2" s="1"/>
  <c r="D91" i="2"/>
  <c r="F91" i="2" s="1"/>
  <c r="D44" i="2"/>
  <c r="F44" i="2" s="1"/>
  <c r="D31" i="2"/>
  <c r="F31" i="2" s="1"/>
  <c r="D32" i="2"/>
  <c r="F32" i="2" s="1"/>
  <c r="D33" i="2"/>
  <c r="F33" i="2" s="1"/>
  <c r="D34" i="2"/>
  <c r="F34" i="2" s="1"/>
  <c r="D35" i="2"/>
  <c r="F35" i="2" s="1"/>
  <c r="D36" i="2"/>
  <c r="F36" i="2" s="1"/>
  <c r="D37" i="2"/>
  <c r="F37" i="2" s="1"/>
  <c r="D38" i="2"/>
  <c r="F38" i="2" s="1"/>
  <c r="D39" i="2"/>
  <c r="F39" i="2" s="1"/>
  <c r="D40" i="2"/>
  <c r="F40" i="2" s="1"/>
  <c r="D7" i="2"/>
  <c r="F7" i="2" s="1"/>
  <c r="D8" i="2"/>
  <c r="F8" i="2" s="1"/>
  <c r="D9" i="2"/>
  <c r="F9" i="2" s="1"/>
  <c r="D10" i="2"/>
  <c r="F10" i="2" s="1"/>
  <c r="D11" i="2"/>
  <c r="F11" i="2" s="1"/>
  <c r="D12" i="2"/>
  <c r="F12" i="2" s="1"/>
  <c r="D13" i="2"/>
  <c r="F13" i="2" s="1"/>
  <c r="D14" i="2"/>
  <c r="F14" i="2" s="1"/>
  <c r="D15" i="2"/>
  <c r="F15" i="2" s="1"/>
  <c r="D16" i="2"/>
  <c r="F16" i="2" s="1"/>
  <c r="D17" i="2"/>
  <c r="F17" i="2" s="1"/>
  <c r="D18" i="2"/>
  <c r="F18" i="2" s="1"/>
  <c r="D19" i="2"/>
  <c r="F19" i="2" s="1"/>
  <c r="D20" i="2"/>
  <c r="F20" i="2" s="1"/>
  <c r="D21" i="2"/>
  <c r="F21" i="2" s="1"/>
  <c r="D22" i="2"/>
  <c r="F22" i="2" s="1"/>
  <c r="D23" i="2"/>
  <c r="F23" i="2" s="1"/>
  <c r="D24" i="2"/>
  <c r="F24" i="2" s="1"/>
  <c r="D25" i="2"/>
  <c r="F25" i="2" s="1"/>
  <c r="D26" i="2"/>
  <c r="F26" i="2" s="1"/>
  <c r="D27" i="2"/>
  <c r="F27" i="2" s="1"/>
  <c r="D28" i="2"/>
  <c r="F28" i="2" s="1"/>
  <c r="D29" i="2"/>
  <c r="F29" i="2" s="1"/>
  <c r="D30" i="2"/>
  <c r="F30" i="2" s="1"/>
  <c r="D6" i="2"/>
  <c r="F6" i="2" s="1"/>
  <c r="F81" i="2"/>
  <c r="F109" i="2" l="1"/>
</calcChain>
</file>

<file path=xl/sharedStrings.xml><?xml version="1.0" encoding="utf-8"?>
<sst xmlns="http://schemas.openxmlformats.org/spreadsheetml/2006/main" count="408" uniqueCount="119">
  <si>
    <t>Druh a vymezení činnosti</t>
  </si>
  <si>
    <t>Č. výkonu</t>
  </si>
  <si>
    <t>MJ</t>
  </si>
  <si>
    <t>Jednotková cena v Kč bez DPH</t>
  </si>
  <si>
    <t>1000 ks</t>
  </si>
  <si>
    <t>Rozebírání a likvidace oplocenek - drátěné</t>
  </si>
  <si>
    <t xml:space="preserve">Údržba a opravy oplocenek </t>
  </si>
  <si>
    <t>hod</t>
  </si>
  <si>
    <t>ha</t>
  </si>
  <si>
    <t>Ožínání - ručně + mech. - celoplošně</t>
  </si>
  <si>
    <t>Dočišťování ploch po těžbě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</si>
  <si>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</si>
  <si>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Úklid a pálení klestu - jehličnatého + listnatého</t>
  </si>
  <si>
    <t>Úklid klestu  (bez pálení) - ručně i mechanicky - jehličnatého i listnatého</t>
  </si>
  <si>
    <t>Drcení klestu - plochy po provedenné těžbě, ponechání štěpky v prostoru</t>
  </si>
  <si>
    <t>Lapače na kůrovce - instalace</t>
  </si>
  <si>
    <t>ks</t>
  </si>
  <si>
    <t>Lapače na kůrovce - odstranění</t>
  </si>
  <si>
    <t>Ruční práce</t>
  </si>
  <si>
    <t>Práce s JMP</t>
  </si>
  <si>
    <t>Práce s traktorem</t>
  </si>
  <si>
    <t>Práce s vyvažečkou</t>
  </si>
  <si>
    <t>Nátěr nebo postřik repelenty - letní (vč. materiálu)</t>
  </si>
  <si>
    <t>Nátěr nebo postřik repelenty - zimní (vč. materiálu)</t>
  </si>
  <si>
    <t>Oplocenky z nov. materiálu - drátěné (vč. materiálu)</t>
  </si>
  <si>
    <t>Klikoroh borový - chemické ošetření kultury (vč. materiálu)</t>
  </si>
  <si>
    <t>Příprava půdy na holině - chemicky celoplošně (vč. materiálu)</t>
  </si>
  <si>
    <t>(jehličnaté i listnaté)</t>
  </si>
  <si>
    <r>
      <t>m</t>
    </r>
    <r>
      <rPr>
        <vertAlign val="superscript"/>
        <sz val="11"/>
        <color theme="1"/>
        <rFont val="Calibri"/>
        <family val="2"/>
        <charset val="238"/>
        <scheme val="minor"/>
      </rPr>
      <t>3</t>
    </r>
    <r>
      <rPr>
        <sz val="11"/>
        <color theme="1"/>
        <rFont val="Calibri"/>
        <family val="2"/>
        <charset val="238"/>
        <scheme val="minor"/>
      </rPr>
      <t/>
    </r>
  </si>
  <si>
    <t>Těžba JMP, hmotnatost do 0,14</t>
  </si>
  <si>
    <t>Manipulace na P/OM, hmotnatost do 0,14</t>
  </si>
  <si>
    <t>Těžba JMP, hmotnatost do 0,19</t>
  </si>
  <si>
    <t>Manipulace na P/OM, hmotnatost do 0,19</t>
  </si>
  <si>
    <t>Těžba JMP, hmotnatost do 0,29</t>
  </si>
  <si>
    <t>Manipulace na P/OM, hmotnatost do 0,29</t>
  </si>
  <si>
    <t>Těžba JMP, hmotnatost do 0,49</t>
  </si>
  <si>
    <t>Manipulace na P/OM, hmotnatost do 0,49</t>
  </si>
  <si>
    <t>Těžba JMP, hmotnatost do 0,69</t>
  </si>
  <si>
    <t>Manipulace na P/OM, hmotnatost do 0,69</t>
  </si>
  <si>
    <t>Těžba JMP, hmotnatost do 0,99</t>
  </si>
  <si>
    <t>Manipulace na P/OM, hmotnatost do 0,99</t>
  </si>
  <si>
    <t>Těžba JMP, hmotnatost nad 1,00</t>
  </si>
  <si>
    <t>Manipulace na P/OM, hmotnatost nad 1,00</t>
  </si>
  <si>
    <t>Pěstební práce</t>
  </si>
  <si>
    <t>Těžbní práce harvestorovou technologií (jehličnaté i listanté)</t>
  </si>
  <si>
    <t>Těžba + vyvážení, hmotnatost do 0,09</t>
  </si>
  <si>
    <t>Těžba + vyvážení, hmotnatost do 0,14</t>
  </si>
  <si>
    <t>Těžba + vyvážení, hmotnatost do 0,19</t>
  </si>
  <si>
    <t>Těžba + vyvážení, hmotnatost do 0,29</t>
  </si>
  <si>
    <t>Těžba + vyvážení, hmotnatost do 0,49</t>
  </si>
  <si>
    <t>Těžba + vyvážení, hmotnatost do 0,69</t>
  </si>
  <si>
    <t>Těžba + vyvážení, hmotnatost do 0,99</t>
  </si>
  <si>
    <t>Těžba + vyvážení, hmotnatost nad 1,00</t>
  </si>
  <si>
    <t>Práce pro přípravu biomasy pro energetické účely</t>
  </si>
  <si>
    <t>Vyvážení klestu nepřipraveného do vzdálenosti 500 m</t>
  </si>
  <si>
    <t>Vyvážení klestu předem připraveného nad vzdálenost 500 m</t>
  </si>
  <si>
    <t>Vyvážení klestu předem připraveného do vzdálenosti  500 m</t>
  </si>
  <si>
    <t>Vyvážení klestu nepřipraveného nad vzdálenost 500 m</t>
  </si>
  <si>
    <t>Předpokládaný rozsah</t>
  </si>
  <si>
    <t>Cena v Kč bez DPH za uvedený rozsah</t>
  </si>
  <si>
    <t>Rozebírání a likvidace oplocenek - dřevěné</t>
  </si>
  <si>
    <t>km</t>
  </si>
  <si>
    <t>Oplocenky z nov. materiálu - dřevěné (vč. materiálu)</t>
  </si>
  <si>
    <t>Ožínání - ručně + mech. - v pruzích</t>
  </si>
  <si>
    <t>Celková nabídková cena za požadovaný rozsah v Kč bez DPH</t>
  </si>
  <si>
    <t>Ožínání - ručně + mech. - v ploškách</t>
  </si>
  <si>
    <t>Prořezávky - jehličnaté i listnaté 1001 - 2000 ks</t>
  </si>
  <si>
    <t>Prořezávky - jehličnaté i listnaté 2001 - 4000 ks</t>
  </si>
  <si>
    <t>Prořezávky - jehličnaté i listnaté 4001 - 6000 ks</t>
  </si>
  <si>
    <t>Prořezávky - jehličnaté i listnaté 6001/ha +</t>
  </si>
  <si>
    <t>Sadba a podsadba do nepřipravené půdy - ruční + mech. - jamková + vylepšování kultur (vč. dovozu a zakládání sazenic)</t>
  </si>
  <si>
    <t>Sadba a podsadba do připravené půdy - ruční + mech. - štěrbinová (vč. dovozu a zakládání sazenic)</t>
  </si>
  <si>
    <t>Sadba a podsadba do připravené půdy - ruční + mech. - jamková (vč. dovozu a zakládání sazenic)</t>
  </si>
  <si>
    <t>Sadba a podsadba do nepřipravené půdy - ruční + mech. - štěrbinová (vč. dovozu a zakládání sazenic)</t>
  </si>
  <si>
    <t>Těžba jednomužnou motorovou pilou (JMP), hmotnatost do 0,09</t>
  </si>
  <si>
    <t>*Manipulace na pařezu/odběrném místě (P/OM), hmotnatost do 0,09</t>
  </si>
  <si>
    <t>Přibližování koněm - pařez - odběrné místo (P- OM), hmotnatost do 0,09</t>
  </si>
  <si>
    <t>Přibližování UKT/vyvážení - pařez - odběrné místo (P - OM), hmotnatost do 0,09</t>
  </si>
  <si>
    <t>Přibližování UKT/vyvážení - vývozní místo - odběrné místo (VM - OM), hmotnatost do 0,09</t>
  </si>
  <si>
    <t>Přibližování UKT/vyvážení - VM - OM, hmotnatost do 0,14</t>
  </si>
  <si>
    <t>Přibližování koněm - P - OM, hmotnatost do 0,14</t>
  </si>
  <si>
    <t>Přibližování UKT/vyvážení - VM - OM, hmotnatost do 0,19</t>
  </si>
  <si>
    <t>Přibližování koněm - P - OM, hmotnatost do 0,19</t>
  </si>
  <si>
    <t>Přibližování UKT/vyvážení - P - OM, hmotnatost do 0,14</t>
  </si>
  <si>
    <t>Přibližování UKT/vyvážení - VM - OM, hmotnatost do 0,29</t>
  </si>
  <si>
    <t>Přibližování koněm - P - OM, hmotnatost do 0,29</t>
  </si>
  <si>
    <t>Přibližování UKT/vyvážení - VM - OM, hmotnatost do 0,49</t>
  </si>
  <si>
    <t>Přibližování koněm - P - OM, hmotnatost do 0,69</t>
  </si>
  <si>
    <t>Přibližování UKT/vyvážení - P - OM, hmotnatost do 0,19</t>
  </si>
  <si>
    <t>Přibližování UKT/vyvážení - P - OM, hmotnatost do 0,29</t>
  </si>
  <si>
    <t>Přibližování UKT/vyvážení - P - OM, hmotnatost do 0,49</t>
  </si>
  <si>
    <t>Přibližování UKT/vyvážení - VM - OM, hmotnatost do 0,99</t>
  </si>
  <si>
    <t>Přibližování koněm - P - OM, hmotnatost do 0,99</t>
  </si>
  <si>
    <t>Přibližování UKT/vyvážení - VM - OM, hmotnatost nad 1,00</t>
  </si>
  <si>
    <t>Přibližování koněm - P - OM, hmotnatost nad 1,00</t>
  </si>
  <si>
    <t>Těžební práce jednomužnou motorovou pilou (JMP) a univerzálním kolovým traktorem (UKT)</t>
  </si>
  <si>
    <t>Chemická ochrana MLP proti buřeni - v ploškách (vč. materiálu - glyfosát)</t>
  </si>
  <si>
    <t>Chemická ochrana MLP proti buřeni - v pruzích (vč. materiálu - glyfosát)</t>
  </si>
  <si>
    <t>Chemická ochrana MLP proti buřeni - celoplošně (vč. materiálu - glyfosát)</t>
  </si>
  <si>
    <t>Asanace skládek  (vč. materiálu)</t>
  </si>
  <si>
    <t>Asanace kůrovcového dříví - chemická na lok. "PAŘEZ"  (vč. materiálu)</t>
  </si>
  <si>
    <t>Přibližování koněm - pařez - vývozní místo (P - VM), hmotnatost do 0,09</t>
  </si>
  <si>
    <t>Přibližování koněm - P - VM, hmotnatost do 0,14</t>
  </si>
  <si>
    <t>Přibližování koněm - P - VM, hmotnatost do 0,19</t>
  </si>
  <si>
    <t>Přibližování koněm - P - VM, hmotnatost do 0,29</t>
  </si>
  <si>
    <t>Přibližování koněm - P - VM, hmotnatost do 0,49</t>
  </si>
  <si>
    <t>Přibližování koněm - P- OM, hmotnatost do 0,49</t>
  </si>
  <si>
    <t>Přibližování UKT/vyvážení - P - OM, hmotnatost do 0,69</t>
  </si>
  <si>
    <t>Přibližování UKT/vyvážení - P - VM, hmotnatost do 0,69</t>
  </si>
  <si>
    <t>Přibližování koněm - P - VM, hmotnatost do 0,69</t>
  </si>
  <si>
    <t>Přibližování UKT/vyvážení - P - OM, hmotnatost do 0,99</t>
  </si>
  <si>
    <t>Přibližování koněm - P - VM, hmotnatost do 0,99</t>
  </si>
  <si>
    <t>Přibližování UKT/vyvážení - P - OM, hmotnatost nad 1,00</t>
  </si>
  <si>
    <t>Přibližování koněm - P - VM, hmotnatost nad 1,00</t>
  </si>
  <si>
    <t>* Manipulací se rozumí rozřezání surového kmene na hotové sortimenty. V případě manipulace částečné (např. výroba pilařské kulatiny a surových kmenů) se tarif adekvátně krátídle poměru skutečně zmanipulovaného dříví.</t>
  </si>
  <si>
    <t>Pozn.: Kromě sadby a podsadby cena vždy zahrnuje i potřebný materiál.</t>
  </si>
  <si>
    <t>(Bude předmětem hodnocení)</t>
  </si>
  <si>
    <t>CENÍK LESNICKÝCH PRACÍ - PŘÍLOHA Č. 1 SMLOUVY</t>
  </si>
  <si>
    <t>PŘÍKLAD PRO HODNOCENÍ NABÍDEK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</si>
</sst>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0" fillId="0" borderId="1" xfId="0" applyBorder="1" applyAlignment="1">
      <alignment wrapText="1"/>
    </xf>
    <xf numFmtId="0" fontId="0" fillId="0" borderId="2" xfId="0" applyBorder="1"/>
    <xf numFmtId="0" fontId="0" fillId="0" borderId="0" xfId="0" applyAlignment="1">
      <alignment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2" borderId="1" xfId="0" applyFill="1" applyBorder="1"/>
    <xf numFmtId="0" fontId="2" fillId="3" borderId="6" xfId="0" applyFont="1" applyFill="1" applyBorder="1"/>
    <xf numFmtId="0" fontId="0" fillId="3" borderId="6" xfId="0" applyFill="1" applyBorder="1"/>
    <xf numFmtId="0" fontId="0" fillId="2" borderId="6" xfId="0" applyFill="1" applyBorder="1"/>
    <xf numFmtId="0" fontId="2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20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5" fillId="3" borderId="14" xfId="0" applyFont="1" applyFill="1" applyBorder="1" applyAlignment="1">
      <alignment horizontal="center" wrapText="1"/>
    </xf>
    <xf numFmtId="0" fontId="5" fillId="3" borderId="15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11"/>
  <sheetViews>
    <sheetView tabSelected="1" zoomScaleNormal="100" workbookViewId="0">
      <selection sqref="A1:D1"/>
    </sheetView>
  </sheetViews>
  <sheetFormatPr defaultRowHeight="15" x14ac:dyDescent="0.25"/>
  <cols>
    <col min="1" max="1" width="10" customWidth="1"/>
    <col min="2" max="2" width="107.42578125" customWidth="1"/>
    <col min="3" max="3" width="12.42578125" customWidth="1"/>
    <col min="4" max="4" width="19.42578125" customWidth="1"/>
  </cols>
  <sheetData>
    <row r="1" spans="1:4" ht="28.5" customHeight="1" x14ac:dyDescent="0.35">
      <c r="A1" s="30" t="s">
        <v>117</v>
      </c>
      <c r="B1" s="31"/>
      <c r="C1" s="31"/>
      <c r="D1" s="32"/>
    </row>
    <row r="2" spans="1:4" x14ac:dyDescent="0.25">
      <c r="A2" s="9"/>
      <c r="B2" s="1"/>
      <c r="C2" s="1"/>
      <c r="D2" s="10"/>
    </row>
    <row r="3" spans="1:4" ht="15" customHeight="1" x14ac:dyDescent="0.25">
      <c r="A3" s="28" t="s">
        <v>1</v>
      </c>
      <c r="B3" s="29" t="s">
        <v>0</v>
      </c>
      <c r="C3" s="29" t="s">
        <v>2</v>
      </c>
      <c r="D3" s="27" t="s">
        <v>3</v>
      </c>
    </row>
    <row r="4" spans="1:4" x14ac:dyDescent="0.25">
      <c r="A4" s="28"/>
      <c r="B4" s="29"/>
      <c r="C4" s="29"/>
      <c r="D4" s="27"/>
    </row>
    <row r="5" spans="1:4" x14ac:dyDescent="0.25">
      <c r="A5" s="11"/>
      <c r="B5" s="4" t="s">
        <v>43</v>
      </c>
      <c r="C5" s="2"/>
      <c r="D5" s="12"/>
    </row>
    <row r="6" spans="1:4" x14ac:dyDescent="0.25">
      <c r="A6" s="9">
        <v>1</v>
      </c>
      <c r="B6" s="1" t="s">
        <v>72</v>
      </c>
      <c r="C6" s="1" t="s">
        <v>4</v>
      </c>
      <c r="D6" s="26"/>
    </row>
    <row r="7" spans="1:4" x14ac:dyDescent="0.25">
      <c r="A7" s="9">
        <v>2</v>
      </c>
      <c r="B7" s="1" t="s">
        <v>71</v>
      </c>
      <c r="C7" s="1" t="s">
        <v>4</v>
      </c>
      <c r="D7" s="26"/>
    </row>
    <row r="8" spans="1:4" x14ac:dyDescent="0.25">
      <c r="A8" s="9">
        <v>3</v>
      </c>
      <c r="B8" s="1" t="s">
        <v>70</v>
      </c>
      <c r="C8" s="1" t="s">
        <v>4</v>
      </c>
      <c r="D8" s="26"/>
    </row>
    <row r="9" spans="1:4" x14ac:dyDescent="0.25">
      <c r="A9" s="9">
        <v>4</v>
      </c>
      <c r="B9" s="1" t="s">
        <v>73</v>
      </c>
      <c r="C9" s="1" t="s">
        <v>4</v>
      </c>
      <c r="D9" s="26"/>
    </row>
    <row r="10" spans="1:4" x14ac:dyDescent="0.25">
      <c r="A10" s="9">
        <v>5</v>
      </c>
      <c r="B10" s="1" t="s">
        <v>22</v>
      </c>
      <c r="C10" s="1" t="s">
        <v>4</v>
      </c>
      <c r="D10" s="26"/>
    </row>
    <row r="11" spans="1:4" x14ac:dyDescent="0.25">
      <c r="A11" s="9">
        <v>6</v>
      </c>
      <c r="B11" s="1" t="s">
        <v>23</v>
      </c>
      <c r="C11" s="1" t="s">
        <v>4</v>
      </c>
      <c r="D11" s="26"/>
    </row>
    <row r="12" spans="1:4" x14ac:dyDescent="0.25">
      <c r="A12" s="9">
        <v>7</v>
      </c>
      <c r="B12" s="1" t="s">
        <v>24</v>
      </c>
      <c r="C12" s="1" t="s">
        <v>61</v>
      </c>
      <c r="D12" s="26"/>
    </row>
    <row r="13" spans="1:4" x14ac:dyDescent="0.25">
      <c r="A13" s="9">
        <v>8</v>
      </c>
      <c r="B13" s="1" t="s">
        <v>62</v>
      </c>
      <c r="C13" s="1" t="s">
        <v>61</v>
      </c>
      <c r="D13" s="26"/>
    </row>
    <row r="14" spans="1:4" x14ac:dyDescent="0.25">
      <c r="A14" s="9">
        <v>9</v>
      </c>
      <c r="B14" s="1" t="s">
        <v>5</v>
      </c>
      <c r="C14" s="1" t="s">
        <v>61</v>
      </c>
      <c r="D14" s="26"/>
    </row>
    <row r="15" spans="1:4" x14ac:dyDescent="0.25">
      <c r="A15" s="9">
        <v>10</v>
      </c>
      <c r="B15" s="1" t="s">
        <v>60</v>
      </c>
      <c r="C15" s="1" t="s">
        <v>61</v>
      </c>
      <c r="D15" s="26"/>
    </row>
    <row r="16" spans="1:4" x14ac:dyDescent="0.25">
      <c r="A16" s="9">
        <v>11</v>
      </c>
      <c r="B16" s="1" t="s">
        <v>6</v>
      </c>
      <c r="C16" s="1" t="s">
        <v>7</v>
      </c>
      <c r="D16" s="26"/>
    </row>
    <row r="17" spans="1:4" x14ac:dyDescent="0.25">
      <c r="A17" s="9">
        <v>12</v>
      </c>
      <c r="B17" s="1" t="s">
        <v>96</v>
      </c>
      <c r="C17" s="1" t="s">
        <v>4</v>
      </c>
      <c r="D17" s="26"/>
    </row>
    <row r="18" spans="1:4" x14ac:dyDescent="0.25">
      <c r="A18" s="9">
        <v>13</v>
      </c>
      <c r="B18" s="1" t="s">
        <v>97</v>
      </c>
      <c r="C18" s="1" t="s">
        <v>8</v>
      </c>
      <c r="D18" s="26"/>
    </row>
    <row r="19" spans="1:4" x14ac:dyDescent="0.25">
      <c r="A19" s="9">
        <v>14</v>
      </c>
      <c r="B19" s="1" t="s">
        <v>98</v>
      </c>
      <c r="C19" s="1" t="s">
        <v>8</v>
      </c>
      <c r="D19" s="26"/>
    </row>
    <row r="20" spans="1:4" x14ac:dyDescent="0.25">
      <c r="A20" s="9">
        <v>15</v>
      </c>
      <c r="B20" s="1" t="s">
        <v>65</v>
      </c>
      <c r="C20" s="1" t="s">
        <v>4</v>
      </c>
      <c r="D20" s="26"/>
    </row>
    <row r="21" spans="1:4" x14ac:dyDescent="0.25">
      <c r="A21" s="9">
        <v>16</v>
      </c>
      <c r="B21" s="1" t="s">
        <v>63</v>
      </c>
      <c r="C21" s="1" t="s">
        <v>8</v>
      </c>
      <c r="D21" s="26"/>
    </row>
    <row r="22" spans="1:4" x14ac:dyDescent="0.25">
      <c r="A22" s="9">
        <v>17</v>
      </c>
      <c r="B22" s="1" t="s">
        <v>9</v>
      </c>
      <c r="C22" s="1" t="s">
        <v>8</v>
      </c>
      <c r="D22" s="26"/>
    </row>
    <row r="23" spans="1:4" x14ac:dyDescent="0.25">
      <c r="A23" s="9">
        <v>18</v>
      </c>
      <c r="B23" s="1" t="s">
        <v>25</v>
      </c>
      <c r="C23" s="1" t="s">
        <v>4</v>
      </c>
      <c r="D23" s="26"/>
    </row>
    <row r="24" spans="1:4" x14ac:dyDescent="0.25">
      <c r="A24" s="9">
        <v>19</v>
      </c>
      <c r="B24" s="1" t="s">
        <v>66</v>
      </c>
      <c r="C24" s="1" t="s">
        <v>8</v>
      </c>
      <c r="D24" s="26"/>
    </row>
    <row r="25" spans="1:4" x14ac:dyDescent="0.25">
      <c r="A25" s="9">
        <v>20</v>
      </c>
      <c r="B25" s="1" t="s">
        <v>67</v>
      </c>
      <c r="C25" s="1" t="s">
        <v>8</v>
      </c>
      <c r="D25" s="26"/>
    </row>
    <row r="26" spans="1:4" x14ac:dyDescent="0.25">
      <c r="A26" s="9">
        <v>21</v>
      </c>
      <c r="B26" s="1" t="s">
        <v>68</v>
      </c>
      <c r="C26" s="1" t="s">
        <v>8</v>
      </c>
      <c r="D26" s="26"/>
    </row>
    <row r="27" spans="1:4" x14ac:dyDescent="0.25">
      <c r="A27" s="9">
        <v>22</v>
      </c>
      <c r="B27" s="1" t="s">
        <v>69</v>
      </c>
      <c r="C27" s="1" t="s">
        <v>8</v>
      </c>
      <c r="D27" s="26"/>
    </row>
    <row r="28" spans="1:4" x14ac:dyDescent="0.25">
      <c r="A28" s="9">
        <v>23</v>
      </c>
      <c r="B28" s="1" t="s">
        <v>26</v>
      </c>
      <c r="C28" s="1" t="s">
        <v>8</v>
      </c>
      <c r="D28" s="26"/>
    </row>
    <row r="29" spans="1:4" x14ac:dyDescent="0.25">
      <c r="A29" s="9">
        <v>24</v>
      </c>
      <c r="B29" s="1" t="s">
        <v>10</v>
      </c>
      <c r="C29" s="1" t="s">
        <v>8</v>
      </c>
      <c r="D29" s="26"/>
    </row>
    <row r="30" spans="1:4" ht="17.25" x14ac:dyDescent="0.25">
      <c r="A30" s="9">
        <v>25</v>
      </c>
      <c r="B30" s="1" t="s">
        <v>12</v>
      </c>
      <c r="C30" s="1" t="s">
        <v>11</v>
      </c>
      <c r="D30" s="26"/>
    </row>
    <row r="31" spans="1:4" ht="17.25" x14ac:dyDescent="0.25">
      <c r="A31" s="9">
        <v>26</v>
      </c>
      <c r="B31" s="1" t="s">
        <v>13</v>
      </c>
      <c r="C31" s="1" t="s">
        <v>11</v>
      </c>
      <c r="D31" s="26"/>
    </row>
    <row r="32" spans="1:4" x14ac:dyDescent="0.25">
      <c r="A32" s="9">
        <v>27</v>
      </c>
      <c r="B32" s="1" t="s">
        <v>14</v>
      </c>
      <c r="C32" s="1" t="s">
        <v>8</v>
      </c>
      <c r="D32" s="26"/>
    </row>
    <row r="33" spans="1:4" x14ac:dyDescent="0.25">
      <c r="A33" s="9">
        <v>28</v>
      </c>
      <c r="B33" s="1" t="s">
        <v>15</v>
      </c>
      <c r="C33" s="1" t="s">
        <v>16</v>
      </c>
      <c r="D33" s="26"/>
    </row>
    <row r="34" spans="1:4" x14ac:dyDescent="0.25">
      <c r="A34" s="9">
        <v>29</v>
      </c>
      <c r="B34" s="1" t="s">
        <v>17</v>
      </c>
      <c r="C34" s="1" t="s">
        <v>16</v>
      </c>
      <c r="D34" s="26"/>
    </row>
    <row r="35" spans="1:4" x14ac:dyDescent="0.25">
      <c r="A35" s="9">
        <v>30</v>
      </c>
      <c r="B35" s="1" t="s">
        <v>18</v>
      </c>
      <c r="C35" s="1" t="s">
        <v>7</v>
      </c>
      <c r="D35" s="26"/>
    </row>
    <row r="36" spans="1:4" x14ac:dyDescent="0.25">
      <c r="A36" s="9">
        <v>31</v>
      </c>
      <c r="B36" s="1" t="s">
        <v>19</v>
      </c>
      <c r="C36" s="1" t="s">
        <v>7</v>
      </c>
      <c r="D36" s="26"/>
    </row>
    <row r="37" spans="1:4" x14ac:dyDescent="0.25">
      <c r="A37" s="9">
        <v>32</v>
      </c>
      <c r="B37" s="1" t="s">
        <v>20</v>
      </c>
      <c r="C37" s="1" t="s">
        <v>7</v>
      </c>
      <c r="D37" s="26"/>
    </row>
    <row r="38" spans="1:4" x14ac:dyDescent="0.25">
      <c r="A38" s="9">
        <v>33</v>
      </c>
      <c r="B38" s="1" t="s">
        <v>21</v>
      </c>
      <c r="C38" s="1" t="s">
        <v>7</v>
      </c>
      <c r="D38" s="26"/>
    </row>
    <row r="39" spans="1:4" x14ac:dyDescent="0.25">
      <c r="A39" s="9">
        <v>34</v>
      </c>
      <c r="B39" s="1" t="s">
        <v>99</v>
      </c>
      <c r="C39" s="1" t="s">
        <v>7</v>
      </c>
      <c r="D39" s="26"/>
    </row>
    <row r="40" spans="1:4" ht="17.25" x14ac:dyDescent="0.25">
      <c r="A40" s="9">
        <v>35</v>
      </c>
      <c r="B40" s="1" t="s">
        <v>100</v>
      </c>
      <c r="C40" s="1" t="s">
        <v>28</v>
      </c>
      <c r="D40" s="26"/>
    </row>
    <row r="41" spans="1:4" x14ac:dyDescent="0.25">
      <c r="A41" s="9"/>
      <c r="B41" s="1"/>
      <c r="C41" s="1"/>
      <c r="D41" s="10"/>
    </row>
    <row r="42" spans="1:4" x14ac:dyDescent="0.25">
      <c r="A42" s="9"/>
      <c r="B42" s="5" t="s">
        <v>95</v>
      </c>
      <c r="C42" s="1"/>
      <c r="D42" s="10"/>
    </row>
    <row r="43" spans="1:4" x14ac:dyDescent="0.25">
      <c r="A43" s="9"/>
      <c r="B43" s="5" t="s">
        <v>27</v>
      </c>
      <c r="C43" s="1"/>
      <c r="D43" s="10"/>
    </row>
    <row r="44" spans="1:4" ht="17.25" x14ac:dyDescent="0.25">
      <c r="A44" s="9">
        <v>36</v>
      </c>
      <c r="B44" s="1" t="s">
        <v>74</v>
      </c>
      <c r="C44" s="1" t="s">
        <v>11</v>
      </c>
      <c r="D44" s="26"/>
    </row>
    <row r="45" spans="1:4" ht="17.25" x14ac:dyDescent="0.25">
      <c r="A45" s="9">
        <v>37</v>
      </c>
      <c r="B45" s="1" t="s">
        <v>75</v>
      </c>
      <c r="C45" s="1" t="s">
        <v>11</v>
      </c>
      <c r="D45" s="26"/>
    </row>
    <row r="46" spans="1:4" ht="17.25" x14ac:dyDescent="0.25">
      <c r="A46" s="9">
        <v>38</v>
      </c>
      <c r="B46" s="1" t="s">
        <v>77</v>
      </c>
      <c r="C46" s="1" t="s">
        <v>28</v>
      </c>
      <c r="D46" s="26"/>
    </row>
    <row r="47" spans="1:4" ht="17.25" x14ac:dyDescent="0.25">
      <c r="A47" s="9">
        <v>39</v>
      </c>
      <c r="B47" s="1" t="s">
        <v>78</v>
      </c>
      <c r="C47" s="1" t="s">
        <v>11</v>
      </c>
      <c r="D47" s="26"/>
    </row>
    <row r="48" spans="1:4" ht="17.25" x14ac:dyDescent="0.25">
      <c r="A48" s="9">
        <v>40</v>
      </c>
      <c r="B48" s="1" t="s">
        <v>101</v>
      </c>
      <c r="C48" s="1" t="s">
        <v>11</v>
      </c>
      <c r="D48" s="26"/>
    </row>
    <row r="49" spans="1:4" ht="17.25" x14ac:dyDescent="0.25">
      <c r="A49" s="9">
        <v>41</v>
      </c>
      <c r="B49" s="1" t="s">
        <v>76</v>
      </c>
      <c r="C49" s="1" t="s">
        <v>11</v>
      </c>
      <c r="D49" s="26"/>
    </row>
    <row r="50" spans="1:4" ht="17.25" x14ac:dyDescent="0.25">
      <c r="A50" s="9">
        <v>42</v>
      </c>
      <c r="B50" s="1" t="s">
        <v>29</v>
      </c>
      <c r="C50" s="1" t="s">
        <v>11</v>
      </c>
      <c r="D50" s="26"/>
    </row>
    <row r="51" spans="1:4" ht="17.25" x14ac:dyDescent="0.25">
      <c r="A51" s="9">
        <v>43</v>
      </c>
      <c r="B51" s="1" t="s">
        <v>30</v>
      </c>
      <c r="C51" s="1" t="s">
        <v>11</v>
      </c>
      <c r="D51" s="26"/>
    </row>
    <row r="52" spans="1:4" ht="17.25" x14ac:dyDescent="0.25">
      <c r="A52" s="9">
        <v>44</v>
      </c>
      <c r="B52" s="1" t="s">
        <v>83</v>
      </c>
      <c r="C52" s="1" t="s">
        <v>28</v>
      </c>
      <c r="D52" s="26"/>
    </row>
    <row r="53" spans="1:4" ht="17.25" x14ac:dyDescent="0.25">
      <c r="A53" s="9">
        <v>45</v>
      </c>
      <c r="B53" s="1" t="s">
        <v>79</v>
      </c>
      <c r="C53" s="1" t="s">
        <v>11</v>
      </c>
      <c r="D53" s="26"/>
    </row>
    <row r="54" spans="1:4" ht="17.25" x14ac:dyDescent="0.25">
      <c r="A54" s="9">
        <v>46</v>
      </c>
      <c r="B54" s="1" t="s">
        <v>102</v>
      </c>
      <c r="C54" s="1" t="s">
        <v>11</v>
      </c>
      <c r="D54" s="26"/>
    </row>
    <row r="55" spans="1:4" ht="17.25" x14ac:dyDescent="0.25">
      <c r="A55" s="9">
        <v>47</v>
      </c>
      <c r="B55" s="1" t="s">
        <v>80</v>
      </c>
      <c r="C55" s="1" t="s">
        <v>11</v>
      </c>
      <c r="D55" s="26"/>
    </row>
    <row r="56" spans="1:4" ht="17.25" x14ac:dyDescent="0.25">
      <c r="A56" s="9">
        <v>48</v>
      </c>
      <c r="B56" s="1" t="s">
        <v>31</v>
      </c>
      <c r="C56" s="1" t="s">
        <v>11</v>
      </c>
      <c r="D56" s="26"/>
    </row>
    <row r="57" spans="1:4" ht="17.25" x14ac:dyDescent="0.25">
      <c r="A57" s="9">
        <v>49</v>
      </c>
      <c r="B57" s="1" t="s">
        <v>32</v>
      </c>
      <c r="C57" s="1" t="s">
        <v>11</v>
      </c>
      <c r="D57" s="26"/>
    </row>
    <row r="58" spans="1:4" ht="17.25" x14ac:dyDescent="0.25">
      <c r="A58" s="9">
        <v>50</v>
      </c>
      <c r="B58" s="1" t="s">
        <v>88</v>
      </c>
      <c r="C58" s="1" t="s">
        <v>28</v>
      </c>
      <c r="D58" s="26"/>
    </row>
    <row r="59" spans="1:4" ht="17.25" x14ac:dyDescent="0.25">
      <c r="A59" s="9">
        <v>51</v>
      </c>
      <c r="B59" s="1" t="s">
        <v>81</v>
      </c>
      <c r="C59" s="1" t="s">
        <v>11</v>
      </c>
      <c r="D59" s="26"/>
    </row>
    <row r="60" spans="1:4" ht="17.25" x14ac:dyDescent="0.25">
      <c r="A60" s="9">
        <v>52</v>
      </c>
      <c r="B60" s="1" t="s">
        <v>103</v>
      </c>
      <c r="C60" s="1" t="s">
        <v>11</v>
      </c>
      <c r="D60" s="26"/>
    </row>
    <row r="61" spans="1:4" ht="17.25" x14ac:dyDescent="0.25">
      <c r="A61" s="9">
        <v>53</v>
      </c>
      <c r="B61" s="1" t="s">
        <v>82</v>
      </c>
      <c r="C61" s="1" t="s">
        <v>11</v>
      </c>
      <c r="D61" s="26"/>
    </row>
    <row r="62" spans="1:4" ht="17.25" x14ac:dyDescent="0.25">
      <c r="A62" s="9">
        <v>54</v>
      </c>
      <c r="B62" s="1" t="s">
        <v>33</v>
      </c>
      <c r="C62" s="1" t="s">
        <v>11</v>
      </c>
      <c r="D62" s="26"/>
    </row>
    <row r="63" spans="1:4" ht="17.25" x14ac:dyDescent="0.25">
      <c r="A63" s="9">
        <v>55</v>
      </c>
      <c r="B63" s="1" t="s">
        <v>34</v>
      </c>
      <c r="C63" s="1" t="s">
        <v>11</v>
      </c>
      <c r="D63" s="26"/>
    </row>
    <row r="64" spans="1:4" ht="17.25" x14ac:dyDescent="0.25">
      <c r="A64" s="9">
        <v>56</v>
      </c>
      <c r="B64" s="1" t="s">
        <v>89</v>
      </c>
      <c r="C64" s="1" t="s">
        <v>28</v>
      </c>
      <c r="D64" s="26"/>
    </row>
    <row r="65" spans="1:4" ht="17.25" x14ac:dyDescent="0.25">
      <c r="A65" s="9">
        <v>57</v>
      </c>
      <c r="B65" s="1" t="s">
        <v>84</v>
      </c>
      <c r="C65" s="1" t="s">
        <v>11</v>
      </c>
      <c r="D65" s="26"/>
    </row>
    <row r="66" spans="1:4" ht="17.25" x14ac:dyDescent="0.25">
      <c r="A66" s="9">
        <v>58</v>
      </c>
      <c r="B66" s="1" t="s">
        <v>104</v>
      </c>
      <c r="C66" s="1" t="s">
        <v>11</v>
      </c>
      <c r="D66" s="26"/>
    </row>
    <row r="67" spans="1:4" ht="17.25" x14ac:dyDescent="0.25">
      <c r="A67" s="9">
        <v>59</v>
      </c>
      <c r="B67" s="1" t="s">
        <v>85</v>
      </c>
      <c r="C67" s="1" t="s">
        <v>11</v>
      </c>
      <c r="D67" s="26"/>
    </row>
    <row r="68" spans="1:4" ht="17.25" x14ac:dyDescent="0.25">
      <c r="A68" s="9">
        <v>60</v>
      </c>
      <c r="B68" s="1" t="s">
        <v>35</v>
      </c>
      <c r="C68" s="1" t="s">
        <v>11</v>
      </c>
      <c r="D68" s="26"/>
    </row>
    <row r="69" spans="1:4" ht="17.25" x14ac:dyDescent="0.25">
      <c r="A69" s="9">
        <v>61</v>
      </c>
      <c r="B69" s="1" t="s">
        <v>36</v>
      </c>
      <c r="C69" s="1" t="s">
        <v>11</v>
      </c>
      <c r="D69" s="26"/>
    </row>
    <row r="70" spans="1:4" ht="17.25" x14ac:dyDescent="0.25">
      <c r="A70" s="9">
        <v>62</v>
      </c>
      <c r="B70" s="1" t="s">
        <v>90</v>
      </c>
      <c r="C70" s="1" t="s">
        <v>28</v>
      </c>
      <c r="D70" s="26"/>
    </row>
    <row r="71" spans="1:4" ht="17.25" x14ac:dyDescent="0.25">
      <c r="A71" s="9">
        <v>63</v>
      </c>
      <c r="B71" s="1" t="s">
        <v>86</v>
      </c>
      <c r="C71" s="1" t="s">
        <v>11</v>
      </c>
      <c r="D71" s="26"/>
    </row>
    <row r="72" spans="1:4" ht="17.25" x14ac:dyDescent="0.25">
      <c r="A72" s="9">
        <v>64</v>
      </c>
      <c r="B72" s="1" t="s">
        <v>105</v>
      </c>
      <c r="C72" s="1" t="s">
        <v>11</v>
      </c>
      <c r="D72" s="26"/>
    </row>
    <row r="73" spans="1:4" ht="17.25" x14ac:dyDescent="0.25">
      <c r="A73" s="9">
        <v>65</v>
      </c>
      <c r="B73" s="1" t="s">
        <v>106</v>
      </c>
      <c r="C73" s="1" t="s">
        <v>11</v>
      </c>
      <c r="D73" s="26"/>
    </row>
    <row r="74" spans="1:4" ht="17.25" x14ac:dyDescent="0.25">
      <c r="A74" s="9">
        <v>66</v>
      </c>
      <c r="B74" s="1" t="s">
        <v>37</v>
      </c>
      <c r="C74" s="1" t="s">
        <v>11</v>
      </c>
      <c r="D74" s="26"/>
    </row>
    <row r="75" spans="1:4" ht="17.25" x14ac:dyDescent="0.25">
      <c r="A75" s="9">
        <v>67</v>
      </c>
      <c r="B75" s="1" t="s">
        <v>38</v>
      </c>
      <c r="C75" s="1" t="s">
        <v>11</v>
      </c>
      <c r="D75" s="26"/>
    </row>
    <row r="76" spans="1:4" ht="17.25" x14ac:dyDescent="0.25">
      <c r="A76" s="9">
        <v>68</v>
      </c>
      <c r="B76" s="1" t="s">
        <v>108</v>
      </c>
      <c r="C76" s="1" t="s">
        <v>28</v>
      </c>
      <c r="D76" s="26"/>
    </row>
    <row r="77" spans="1:4" ht="17.25" x14ac:dyDescent="0.25">
      <c r="A77" s="9">
        <v>69</v>
      </c>
      <c r="B77" s="1" t="s">
        <v>107</v>
      </c>
      <c r="C77" s="1" t="s">
        <v>11</v>
      </c>
      <c r="D77" s="26"/>
    </row>
    <row r="78" spans="1:4" ht="17.25" x14ac:dyDescent="0.25">
      <c r="A78" s="9">
        <v>70</v>
      </c>
      <c r="B78" s="1" t="s">
        <v>109</v>
      </c>
      <c r="C78" s="1" t="s">
        <v>11</v>
      </c>
      <c r="D78" s="26"/>
    </row>
    <row r="79" spans="1:4" ht="17.25" x14ac:dyDescent="0.25">
      <c r="A79" s="9">
        <v>71</v>
      </c>
      <c r="B79" s="1" t="s">
        <v>87</v>
      </c>
      <c r="C79" s="1" t="s">
        <v>11</v>
      </c>
      <c r="D79" s="26"/>
    </row>
    <row r="80" spans="1:4" ht="17.25" x14ac:dyDescent="0.25">
      <c r="A80" s="9">
        <v>72</v>
      </c>
      <c r="B80" s="1" t="s">
        <v>39</v>
      </c>
      <c r="C80" s="1" t="s">
        <v>11</v>
      </c>
      <c r="D80" s="26"/>
    </row>
    <row r="81" spans="1:4" ht="17.25" x14ac:dyDescent="0.25">
      <c r="A81" s="9">
        <v>73</v>
      </c>
      <c r="B81" s="1" t="s">
        <v>40</v>
      </c>
      <c r="C81" s="1" t="s">
        <v>11</v>
      </c>
      <c r="D81" s="26"/>
    </row>
    <row r="82" spans="1:4" ht="17.25" x14ac:dyDescent="0.25">
      <c r="A82" s="9">
        <v>74</v>
      </c>
      <c r="B82" s="1" t="s">
        <v>110</v>
      </c>
      <c r="C82" s="1" t="s">
        <v>28</v>
      </c>
      <c r="D82" s="26"/>
    </row>
    <row r="83" spans="1:4" ht="17.25" x14ac:dyDescent="0.25">
      <c r="A83" s="9">
        <v>75</v>
      </c>
      <c r="B83" s="1" t="s">
        <v>91</v>
      </c>
      <c r="C83" s="1" t="s">
        <v>11</v>
      </c>
      <c r="D83" s="26"/>
    </row>
    <row r="84" spans="1:4" ht="17.25" x14ac:dyDescent="0.25">
      <c r="A84" s="9">
        <v>76</v>
      </c>
      <c r="B84" s="1" t="s">
        <v>111</v>
      </c>
      <c r="C84" s="1" t="s">
        <v>11</v>
      </c>
      <c r="D84" s="26"/>
    </row>
    <row r="85" spans="1:4" ht="17.25" x14ac:dyDescent="0.25">
      <c r="A85" s="9">
        <v>77</v>
      </c>
      <c r="B85" s="1" t="s">
        <v>92</v>
      </c>
      <c r="C85" s="1" t="s">
        <v>11</v>
      </c>
      <c r="D85" s="26"/>
    </row>
    <row r="86" spans="1:4" ht="17.25" x14ac:dyDescent="0.25">
      <c r="A86" s="9">
        <v>78</v>
      </c>
      <c r="B86" s="1" t="s">
        <v>41</v>
      </c>
      <c r="C86" s="1" t="s">
        <v>11</v>
      </c>
      <c r="D86" s="26"/>
    </row>
    <row r="87" spans="1:4" ht="17.25" x14ac:dyDescent="0.25">
      <c r="A87" s="9">
        <v>79</v>
      </c>
      <c r="B87" s="1" t="s">
        <v>42</v>
      </c>
      <c r="C87" s="1" t="s">
        <v>11</v>
      </c>
      <c r="D87" s="26"/>
    </row>
    <row r="88" spans="1:4" ht="17.25" x14ac:dyDescent="0.25">
      <c r="A88" s="9">
        <v>80</v>
      </c>
      <c r="B88" s="1" t="s">
        <v>112</v>
      </c>
      <c r="C88" s="1" t="s">
        <v>28</v>
      </c>
      <c r="D88" s="26"/>
    </row>
    <row r="89" spans="1:4" ht="17.25" x14ac:dyDescent="0.25">
      <c r="A89" s="9">
        <v>81</v>
      </c>
      <c r="B89" s="1" t="s">
        <v>93</v>
      </c>
      <c r="C89" s="1" t="s">
        <v>11</v>
      </c>
      <c r="D89" s="26"/>
    </row>
    <row r="90" spans="1:4" ht="17.25" x14ac:dyDescent="0.25">
      <c r="A90" s="9">
        <v>82</v>
      </c>
      <c r="B90" s="1" t="s">
        <v>113</v>
      </c>
      <c r="C90" s="1" t="s">
        <v>11</v>
      </c>
      <c r="D90" s="26"/>
    </row>
    <row r="91" spans="1:4" ht="17.25" x14ac:dyDescent="0.25">
      <c r="A91" s="9">
        <v>83</v>
      </c>
      <c r="B91" s="1" t="s">
        <v>94</v>
      </c>
      <c r="C91" s="1" t="s">
        <v>11</v>
      </c>
      <c r="D91" s="26"/>
    </row>
    <row r="92" spans="1:4" x14ac:dyDescent="0.25">
      <c r="A92" s="9"/>
      <c r="B92" s="1"/>
      <c r="C92" s="1"/>
      <c r="D92" s="10"/>
    </row>
    <row r="93" spans="1:4" x14ac:dyDescent="0.25">
      <c r="A93" s="9"/>
      <c r="B93" s="5" t="s">
        <v>44</v>
      </c>
      <c r="C93" s="1"/>
      <c r="D93" s="10"/>
    </row>
    <row r="94" spans="1:4" ht="17.25" x14ac:dyDescent="0.25">
      <c r="A94" s="9">
        <v>84</v>
      </c>
      <c r="B94" s="1" t="s">
        <v>45</v>
      </c>
      <c r="C94" s="1" t="s">
        <v>28</v>
      </c>
      <c r="D94" s="26"/>
    </row>
    <row r="95" spans="1:4" ht="17.25" x14ac:dyDescent="0.25">
      <c r="A95" s="9">
        <v>85</v>
      </c>
      <c r="B95" s="1" t="s">
        <v>46</v>
      </c>
      <c r="C95" s="1" t="s">
        <v>28</v>
      </c>
      <c r="D95" s="26"/>
    </row>
    <row r="96" spans="1:4" ht="17.25" x14ac:dyDescent="0.25">
      <c r="A96" s="9">
        <v>86</v>
      </c>
      <c r="B96" s="1" t="s">
        <v>47</v>
      </c>
      <c r="C96" s="1" t="s">
        <v>28</v>
      </c>
      <c r="D96" s="26"/>
    </row>
    <row r="97" spans="1:4" ht="17.25" x14ac:dyDescent="0.25">
      <c r="A97" s="9">
        <v>87</v>
      </c>
      <c r="B97" s="1" t="s">
        <v>48</v>
      </c>
      <c r="C97" s="1" t="s">
        <v>28</v>
      </c>
      <c r="D97" s="26"/>
    </row>
    <row r="98" spans="1:4" ht="17.25" x14ac:dyDescent="0.25">
      <c r="A98" s="9">
        <v>88</v>
      </c>
      <c r="B98" s="1" t="s">
        <v>49</v>
      </c>
      <c r="C98" s="1" t="s">
        <v>28</v>
      </c>
      <c r="D98" s="26"/>
    </row>
    <row r="99" spans="1:4" ht="17.25" x14ac:dyDescent="0.25">
      <c r="A99" s="9">
        <v>89</v>
      </c>
      <c r="B99" s="1" t="s">
        <v>50</v>
      </c>
      <c r="C99" s="1" t="s">
        <v>28</v>
      </c>
      <c r="D99" s="26"/>
    </row>
    <row r="100" spans="1:4" ht="17.25" x14ac:dyDescent="0.25">
      <c r="A100" s="9">
        <v>90</v>
      </c>
      <c r="B100" s="1" t="s">
        <v>51</v>
      </c>
      <c r="C100" s="1" t="s">
        <v>28</v>
      </c>
      <c r="D100" s="26"/>
    </row>
    <row r="101" spans="1:4" ht="17.25" x14ac:dyDescent="0.25">
      <c r="A101" s="9">
        <v>91</v>
      </c>
      <c r="B101" s="1" t="s">
        <v>52</v>
      </c>
      <c r="C101" s="1" t="s">
        <v>28</v>
      </c>
      <c r="D101" s="26"/>
    </row>
    <row r="102" spans="1:4" x14ac:dyDescent="0.25">
      <c r="A102" s="9"/>
      <c r="B102" s="1"/>
      <c r="C102" s="1"/>
      <c r="D102" s="10"/>
    </row>
    <row r="103" spans="1:4" x14ac:dyDescent="0.25">
      <c r="A103" s="9"/>
      <c r="B103" s="5" t="s">
        <v>53</v>
      </c>
      <c r="C103" s="1"/>
      <c r="D103" s="10"/>
    </row>
    <row r="104" spans="1:4" ht="17.25" x14ac:dyDescent="0.25">
      <c r="A104" s="9">
        <v>92</v>
      </c>
      <c r="B104" s="1" t="s">
        <v>56</v>
      </c>
      <c r="C104" s="1" t="s">
        <v>28</v>
      </c>
      <c r="D104" s="26"/>
    </row>
    <row r="105" spans="1:4" ht="17.25" x14ac:dyDescent="0.25">
      <c r="A105" s="9">
        <v>93</v>
      </c>
      <c r="B105" s="1" t="s">
        <v>55</v>
      </c>
      <c r="C105" s="1" t="s">
        <v>28</v>
      </c>
      <c r="D105" s="26"/>
    </row>
    <row r="106" spans="1:4" ht="17.25" x14ac:dyDescent="0.25">
      <c r="A106" s="9">
        <v>94</v>
      </c>
      <c r="B106" s="1" t="s">
        <v>54</v>
      </c>
      <c r="C106" s="1" t="s">
        <v>28</v>
      </c>
      <c r="D106" s="26"/>
    </row>
    <row r="107" spans="1:4" ht="17.25" x14ac:dyDescent="0.25">
      <c r="A107" s="9">
        <v>95</v>
      </c>
      <c r="B107" s="1" t="s">
        <v>57</v>
      </c>
      <c r="C107" s="1" t="s">
        <v>28</v>
      </c>
      <c r="D107" s="26"/>
    </row>
    <row r="108" spans="1:4" x14ac:dyDescent="0.25">
      <c r="A108" s="13"/>
      <c r="B108" s="7"/>
      <c r="C108" s="7"/>
      <c r="D108" s="14"/>
    </row>
    <row r="109" spans="1:4" ht="30" customHeight="1" x14ac:dyDescent="0.25">
      <c r="A109" s="15"/>
      <c r="B109" s="8" t="s">
        <v>114</v>
      </c>
      <c r="D109" s="16"/>
    </row>
    <row r="110" spans="1:4" x14ac:dyDescent="0.25">
      <c r="A110" s="15"/>
      <c r="B110" s="8"/>
      <c r="D110" s="16"/>
    </row>
    <row r="111" spans="1:4" ht="15.75" thickBot="1" x14ac:dyDescent="0.3">
      <c r="A111" s="17"/>
      <c r="B111" s="18" t="s">
        <v>115</v>
      </c>
      <c r="C111" s="18"/>
      <c r="D111" s="19"/>
    </row>
  </sheetData>
  <mergeCells count="5">
    <mergeCell ref="D3:D4"/>
    <mergeCell ref="A3:A4"/>
    <mergeCell ref="B3:B4"/>
    <mergeCell ref="C3:C4"/>
    <mergeCell ref="A1:D1"/>
  </mergeCells>
  <phoneticPr fontId="3" type="noConversion"/>
  <pageMargins left="0.7" right="0.7" top="0.75" bottom="0.75" header="0.3" footer="0.3"/>
  <pageSetup paperSize="9" scale="58" fitToHeight="0" orientation="portrait" r:id="rId1"/>
  <colBreaks count="1" manualBreakCount="1">
    <brk id="1" max="11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0A20B-7356-4C84-A5C2-BA3F3754E990}">
  <sheetPr>
    <pageSetUpPr fitToPage="1"/>
  </sheetPr>
  <dimension ref="A1:F114"/>
  <sheetViews>
    <sheetView zoomScaleNormal="100" workbookViewId="0">
      <selection activeCell="D2" sqref="D2:D4"/>
    </sheetView>
  </sheetViews>
  <sheetFormatPr defaultRowHeight="15" x14ac:dyDescent="0.25"/>
  <cols>
    <col min="1" max="1" width="10.42578125" customWidth="1"/>
    <col min="2" max="2" width="112.42578125" customWidth="1"/>
    <col min="4" max="4" width="17.42578125" customWidth="1"/>
    <col min="5" max="5" width="15.85546875" customWidth="1"/>
    <col min="6" max="6" width="17.28515625" customWidth="1"/>
  </cols>
  <sheetData>
    <row r="1" spans="1:6" ht="21" x14ac:dyDescent="0.35">
      <c r="A1" s="35" t="s">
        <v>118</v>
      </c>
      <c r="B1" s="36"/>
      <c r="C1" s="36"/>
      <c r="D1" s="36"/>
      <c r="E1" s="36"/>
      <c r="F1" s="37"/>
    </row>
    <row r="2" spans="1:6" hidden="1" x14ac:dyDescent="0.25">
      <c r="A2" s="28" t="s">
        <v>1</v>
      </c>
      <c r="B2" s="29" t="s">
        <v>0</v>
      </c>
      <c r="C2" s="29" t="s">
        <v>2</v>
      </c>
      <c r="D2" s="39" t="s">
        <v>3</v>
      </c>
      <c r="E2" s="38" t="s">
        <v>58</v>
      </c>
      <c r="F2" s="34" t="s">
        <v>59</v>
      </c>
    </row>
    <row r="3" spans="1:6" x14ac:dyDescent="0.25">
      <c r="A3" s="28"/>
      <c r="B3" s="29"/>
      <c r="C3" s="29"/>
      <c r="D3" s="39"/>
      <c r="E3" s="38"/>
      <c r="F3" s="34"/>
    </row>
    <row r="4" spans="1:6" ht="34.5" customHeight="1" x14ac:dyDescent="0.25">
      <c r="A4" s="28"/>
      <c r="B4" s="29"/>
      <c r="C4" s="29"/>
      <c r="D4" s="39"/>
      <c r="E4" s="38"/>
      <c r="F4" s="34"/>
    </row>
    <row r="5" spans="1:6" x14ac:dyDescent="0.25">
      <c r="A5" s="11"/>
      <c r="B5" s="4" t="s">
        <v>43</v>
      </c>
      <c r="C5" s="2"/>
      <c r="D5" s="3"/>
      <c r="E5" s="1"/>
      <c r="F5" s="10"/>
    </row>
    <row r="6" spans="1:6" x14ac:dyDescent="0.25">
      <c r="A6" s="9">
        <v>1</v>
      </c>
      <c r="B6" s="1" t="s">
        <v>72</v>
      </c>
      <c r="C6" s="1" t="s">
        <v>4</v>
      </c>
      <c r="D6" s="23">
        <f>ceník!D6</f>
        <v>0</v>
      </c>
      <c r="E6" s="1">
        <v>5</v>
      </c>
      <c r="F6" s="25">
        <f>D6*E6</f>
        <v>0</v>
      </c>
    </row>
    <row r="7" spans="1:6" x14ac:dyDescent="0.25">
      <c r="A7" s="9">
        <v>2</v>
      </c>
      <c r="B7" s="1" t="s">
        <v>71</v>
      </c>
      <c r="C7" s="1" t="s">
        <v>4</v>
      </c>
      <c r="D7" s="23">
        <f>ceník!D7</f>
        <v>0</v>
      </c>
      <c r="E7" s="1">
        <v>5</v>
      </c>
      <c r="F7" s="25">
        <f t="shared" ref="F7:F40" si="0">D7*E7</f>
        <v>0</v>
      </c>
    </row>
    <row r="8" spans="1:6" x14ac:dyDescent="0.25">
      <c r="A8" s="9">
        <v>3</v>
      </c>
      <c r="B8" s="1" t="s">
        <v>70</v>
      </c>
      <c r="C8" s="1" t="s">
        <v>4</v>
      </c>
      <c r="D8" s="23">
        <f>ceník!D8</f>
        <v>0</v>
      </c>
      <c r="E8" s="1">
        <v>20</v>
      </c>
      <c r="F8" s="25">
        <f t="shared" si="0"/>
        <v>0</v>
      </c>
    </row>
    <row r="9" spans="1:6" x14ac:dyDescent="0.25">
      <c r="A9" s="9">
        <v>4</v>
      </c>
      <c r="B9" s="1" t="s">
        <v>73</v>
      </c>
      <c r="C9" s="1" t="s">
        <v>4</v>
      </c>
      <c r="D9" s="23">
        <f>ceník!D9</f>
        <v>0</v>
      </c>
      <c r="E9" s="1">
        <v>5</v>
      </c>
      <c r="F9" s="25">
        <f t="shared" si="0"/>
        <v>0</v>
      </c>
    </row>
    <row r="10" spans="1:6" x14ac:dyDescent="0.25">
      <c r="A10" s="9">
        <v>5</v>
      </c>
      <c r="B10" s="1" t="s">
        <v>22</v>
      </c>
      <c r="C10" s="1" t="s">
        <v>4</v>
      </c>
      <c r="D10" s="23">
        <f>ceník!D10</f>
        <v>0</v>
      </c>
      <c r="E10" s="1">
        <v>250</v>
      </c>
      <c r="F10" s="25">
        <f t="shared" si="0"/>
        <v>0</v>
      </c>
    </row>
    <row r="11" spans="1:6" x14ac:dyDescent="0.25">
      <c r="A11" s="9">
        <v>6</v>
      </c>
      <c r="B11" s="1" t="s">
        <v>23</v>
      </c>
      <c r="C11" s="1" t="s">
        <v>4</v>
      </c>
      <c r="D11" s="23">
        <f>ceník!D11</f>
        <v>0</v>
      </c>
      <c r="E11" s="1">
        <v>350</v>
      </c>
      <c r="F11" s="25">
        <f t="shared" si="0"/>
        <v>0</v>
      </c>
    </row>
    <row r="12" spans="1:6" x14ac:dyDescent="0.25">
      <c r="A12" s="9">
        <v>7</v>
      </c>
      <c r="B12" s="1" t="s">
        <v>24</v>
      </c>
      <c r="C12" s="1" t="s">
        <v>61</v>
      </c>
      <c r="D12" s="23">
        <f>ceník!D12</f>
        <v>0</v>
      </c>
      <c r="E12" s="1">
        <v>0.2</v>
      </c>
      <c r="F12" s="25">
        <f t="shared" si="0"/>
        <v>0</v>
      </c>
    </row>
    <row r="13" spans="1:6" x14ac:dyDescent="0.25">
      <c r="A13" s="9">
        <v>8</v>
      </c>
      <c r="B13" s="1" t="s">
        <v>62</v>
      </c>
      <c r="C13" s="1" t="s">
        <v>61</v>
      </c>
      <c r="D13" s="23">
        <f>ceník!D13</f>
        <v>0</v>
      </c>
      <c r="E13" s="1">
        <v>0.2</v>
      </c>
      <c r="F13" s="25">
        <f t="shared" si="0"/>
        <v>0</v>
      </c>
    </row>
    <row r="14" spans="1:6" x14ac:dyDescent="0.25">
      <c r="A14" s="9">
        <v>9</v>
      </c>
      <c r="B14" s="1" t="s">
        <v>5</v>
      </c>
      <c r="C14" s="1" t="s">
        <v>61</v>
      </c>
      <c r="D14" s="23">
        <f>ceník!D14</f>
        <v>0</v>
      </c>
      <c r="E14" s="1">
        <v>0.5</v>
      </c>
      <c r="F14" s="25">
        <f t="shared" si="0"/>
        <v>0</v>
      </c>
    </row>
    <row r="15" spans="1:6" x14ac:dyDescent="0.25">
      <c r="A15" s="9">
        <v>10</v>
      </c>
      <c r="B15" s="1" t="s">
        <v>60</v>
      </c>
      <c r="C15" s="1" t="s">
        <v>61</v>
      </c>
      <c r="D15" s="23">
        <f>ceník!D15</f>
        <v>0</v>
      </c>
      <c r="E15" s="1">
        <v>0.5</v>
      </c>
      <c r="F15" s="25">
        <f t="shared" si="0"/>
        <v>0</v>
      </c>
    </row>
    <row r="16" spans="1:6" x14ac:dyDescent="0.25">
      <c r="A16" s="9">
        <v>11</v>
      </c>
      <c r="B16" s="1" t="s">
        <v>6</v>
      </c>
      <c r="C16" s="1" t="s">
        <v>7</v>
      </c>
      <c r="D16" s="23">
        <f>ceník!D16</f>
        <v>0</v>
      </c>
      <c r="E16" s="1">
        <v>100</v>
      </c>
      <c r="F16" s="25">
        <f t="shared" si="0"/>
        <v>0</v>
      </c>
    </row>
    <row r="17" spans="1:6" x14ac:dyDescent="0.25">
      <c r="A17" s="9">
        <v>12</v>
      </c>
      <c r="B17" s="1" t="s">
        <v>96</v>
      </c>
      <c r="C17" s="1" t="s">
        <v>4</v>
      </c>
      <c r="D17" s="23">
        <f>ceník!D17</f>
        <v>0</v>
      </c>
      <c r="E17" s="1">
        <v>7</v>
      </c>
      <c r="F17" s="25">
        <f t="shared" si="0"/>
        <v>0</v>
      </c>
    </row>
    <row r="18" spans="1:6" x14ac:dyDescent="0.25">
      <c r="A18" s="9">
        <v>13</v>
      </c>
      <c r="B18" s="1" t="s">
        <v>97</v>
      </c>
      <c r="C18" s="1" t="s">
        <v>8</v>
      </c>
      <c r="D18" s="23">
        <f>ceník!D18</f>
        <v>0</v>
      </c>
      <c r="E18" s="1">
        <v>1</v>
      </c>
      <c r="F18" s="25">
        <f t="shared" si="0"/>
        <v>0</v>
      </c>
    </row>
    <row r="19" spans="1:6" x14ac:dyDescent="0.25">
      <c r="A19" s="9">
        <v>14</v>
      </c>
      <c r="B19" s="1" t="s">
        <v>98</v>
      </c>
      <c r="C19" s="1" t="s">
        <v>8</v>
      </c>
      <c r="D19" s="23">
        <f>ceník!D19</f>
        <v>0</v>
      </c>
      <c r="E19" s="1">
        <v>10</v>
      </c>
      <c r="F19" s="25">
        <f t="shared" si="0"/>
        <v>0</v>
      </c>
    </row>
    <row r="20" spans="1:6" x14ac:dyDescent="0.25">
      <c r="A20" s="9">
        <v>15</v>
      </c>
      <c r="B20" s="1" t="s">
        <v>65</v>
      </c>
      <c r="C20" s="1" t="s">
        <v>4</v>
      </c>
      <c r="D20" s="23">
        <f>ceník!D20</f>
        <v>0</v>
      </c>
      <c r="E20" s="1">
        <v>5</v>
      </c>
      <c r="F20" s="25">
        <f t="shared" si="0"/>
        <v>0</v>
      </c>
    </row>
    <row r="21" spans="1:6" x14ac:dyDescent="0.25">
      <c r="A21" s="9">
        <v>16</v>
      </c>
      <c r="B21" s="1" t="s">
        <v>63</v>
      </c>
      <c r="C21" s="1" t="s">
        <v>8</v>
      </c>
      <c r="D21" s="23">
        <f>ceník!D21</f>
        <v>0</v>
      </c>
      <c r="E21" s="1">
        <v>10</v>
      </c>
      <c r="F21" s="25">
        <f t="shared" si="0"/>
        <v>0</v>
      </c>
    </row>
    <row r="22" spans="1:6" x14ac:dyDescent="0.25">
      <c r="A22" s="9">
        <v>17</v>
      </c>
      <c r="B22" s="1" t="s">
        <v>9</v>
      </c>
      <c r="C22" s="1" t="s">
        <v>8</v>
      </c>
      <c r="D22" s="23">
        <f>ceník!D22</f>
        <v>0</v>
      </c>
      <c r="E22" s="1">
        <v>10</v>
      </c>
      <c r="F22" s="25">
        <f t="shared" si="0"/>
        <v>0</v>
      </c>
    </row>
    <row r="23" spans="1:6" x14ac:dyDescent="0.25">
      <c r="A23" s="9">
        <v>18</v>
      </c>
      <c r="B23" s="1" t="s">
        <v>25</v>
      </c>
      <c r="C23" s="1" t="s">
        <v>4</v>
      </c>
      <c r="D23" s="23">
        <f>ceník!D23</f>
        <v>0</v>
      </c>
      <c r="E23" s="1">
        <v>50</v>
      </c>
      <c r="F23" s="25">
        <f t="shared" si="0"/>
        <v>0</v>
      </c>
    </row>
    <row r="24" spans="1:6" x14ac:dyDescent="0.25">
      <c r="A24" s="9">
        <v>19</v>
      </c>
      <c r="B24" s="1" t="s">
        <v>66</v>
      </c>
      <c r="C24" s="1" t="s">
        <v>8</v>
      </c>
      <c r="D24" s="23">
        <f>ceník!D24</f>
        <v>0</v>
      </c>
      <c r="E24" s="1">
        <v>2</v>
      </c>
      <c r="F24" s="25">
        <f t="shared" si="0"/>
        <v>0</v>
      </c>
    </row>
    <row r="25" spans="1:6" x14ac:dyDescent="0.25">
      <c r="A25" s="9">
        <v>20</v>
      </c>
      <c r="B25" s="1" t="s">
        <v>67</v>
      </c>
      <c r="C25" s="1" t="s">
        <v>8</v>
      </c>
      <c r="D25" s="23">
        <f>ceník!D25</f>
        <v>0</v>
      </c>
      <c r="E25" s="1">
        <v>2</v>
      </c>
      <c r="F25" s="25">
        <f t="shared" si="0"/>
        <v>0</v>
      </c>
    </row>
    <row r="26" spans="1:6" x14ac:dyDescent="0.25">
      <c r="A26" s="9">
        <v>21</v>
      </c>
      <c r="B26" s="1" t="s">
        <v>68</v>
      </c>
      <c r="C26" s="1" t="s">
        <v>8</v>
      </c>
      <c r="D26" s="23">
        <f>ceník!D26</f>
        <v>0</v>
      </c>
      <c r="E26" s="1">
        <v>2</v>
      </c>
      <c r="F26" s="25">
        <f t="shared" si="0"/>
        <v>0</v>
      </c>
    </row>
    <row r="27" spans="1:6" x14ac:dyDescent="0.25">
      <c r="A27" s="9">
        <v>22</v>
      </c>
      <c r="B27" s="1" t="s">
        <v>69</v>
      </c>
      <c r="C27" s="1" t="s">
        <v>8</v>
      </c>
      <c r="D27" s="23">
        <f>ceník!D27</f>
        <v>0</v>
      </c>
      <c r="E27" s="1">
        <v>2</v>
      </c>
      <c r="F27" s="25">
        <f t="shared" si="0"/>
        <v>0</v>
      </c>
    </row>
    <row r="28" spans="1:6" x14ac:dyDescent="0.25">
      <c r="A28" s="9">
        <v>23</v>
      </c>
      <c r="B28" s="1" t="s">
        <v>26</v>
      </c>
      <c r="C28" s="1" t="s">
        <v>8</v>
      </c>
      <c r="D28" s="23">
        <f>ceník!D28</f>
        <v>0</v>
      </c>
      <c r="E28" s="1">
        <v>3</v>
      </c>
      <c r="F28" s="25">
        <f t="shared" si="0"/>
        <v>0</v>
      </c>
    </row>
    <row r="29" spans="1:6" x14ac:dyDescent="0.25">
      <c r="A29" s="9">
        <v>24</v>
      </c>
      <c r="B29" s="1" t="s">
        <v>10</v>
      </c>
      <c r="C29" s="1" t="s">
        <v>8</v>
      </c>
      <c r="D29" s="23">
        <f>ceník!D29</f>
        <v>0</v>
      </c>
      <c r="E29" s="1">
        <v>2</v>
      </c>
      <c r="F29" s="25">
        <f t="shared" si="0"/>
        <v>0</v>
      </c>
    </row>
    <row r="30" spans="1:6" ht="17.25" x14ac:dyDescent="0.25">
      <c r="A30" s="9">
        <v>25</v>
      </c>
      <c r="B30" s="1" t="s">
        <v>12</v>
      </c>
      <c r="C30" s="1" t="s">
        <v>11</v>
      </c>
      <c r="D30" s="23">
        <f>ceník!D30</f>
        <v>0</v>
      </c>
      <c r="E30" s="1">
        <v>100</v>
      </c>
      <c r="F30" s="25">
        <f t="shared" si="0"/>
        <v>0</v>
      </c>
    </row>
    <row r="31" spans="1:6" ht="17.25" x14ac:dyDescent="0.25">
      <c r="A31" s="9">
        <v>26</v>
      </c>
      <c r="B31" s="1" t="s">
        <v>13</v>
      </c>
      <c r="C31" s="1" t="s">
        <v>11</v>
      </c>
      <c r="D31" s="23">
        <f>ceník!D31</f>
        <v>0</v>
      </c>
      <c r="E31" s="1">
        <v>1000</v>
      </c>
      <c r="F31" s="25">
        <f t="shared" si="0"/>
        <v>0</v>
      </c>
    </row>
    <row r="32" spans="1:6" x14ac:dyDescent="0.25">
      <c r="A32" s="9">
        <v>27</v>
      </c>
      <c r="B32" s="1" t="s">
        <v>14</v>
      </c>
      <c r="C32" s="1" t="s">
        <v>8</v>
      </c>
      <c r="D32" s="23">
        <f>ceník!D32</f>
        <v>0</v>
      </c>
      <c r="E32" s="1">
        <v>5</v>
      </c>
      <c r="F32" s="25">
        <f t="shared" si="0"/>
        <v>0</v>
      </c>
    </row>
    <row r="33" spans="1:6" x14ac:dyDescent="0.25">
      <c r="A33" s="9">
        <v>28</v>
      </c>
      <c r="B33" s="1" t="s">
        <v>15</v>
      </c>
      <c r="C33" s="1" t="s">
        <v>16</v>
      </c>
      <c r="D33" s="23">
        <f>ceník!D33</f>
        <v>0</v>
      </c>
      <c r="E33" s="1">
        <v>5</v>
      </c>
      <c r="F33" s="25">
        <f t="shared" si="0"/>
        <v>0</v>
      </c>
    </row>
    <row r="34" spans="1:6" x14ac:dyDescent="0.25">
      <c r="A34" s="9">
        <v>29</v>
      </c>
      <c r="B34" s="1" t="s">
        <v>17</v>
      </c>
      <c r="C34" s="1" t="s">
        <v>16</v>
      </c>
      <c r="D34" s="23">
        <f>ceník!D34</f>
        <v>0</v>
      </c>
      <c r="E34" s="1">
        <v>5</v>
      </c>
      <c r="F34" s="25">
        <f t="shared" si="0"/>
        <v>0</v>
      </c>
    </row>
    <row r="35" spans="1:6" x14ac:dyDescent="0.25">
      <c r="A35" s="9">
        <v>30</v>
      </c>
      <c r="B35" s="1" t="s">
        <v>18</v>
      </c>
      <c r="C35" s="1" t="s">
        <v>7</v>
      </c>
      <c r="D35" s="23">
        <f>ceník!D35</f>
        <v>0</v>
      </c>
      <c r="E35" s="1">
        <v>16</v>
      </c>
      <c r="F35" s="25">
        <f t="shared" si="0"/>
        <v>0</v>
      </c>
    </row>
    <row r="36" spans="1:6" x14ac:dyDescent="0.25">
      <c r="A36" s="9">
        <v>31</v>
      </c>
      <c r="B36" s="1" t="s">
        <v>19</v>
      </c>
      <c r="C36" s="1" t="s">
        <v>7</v>
      </c>
      <c r="D36" s="23">
        <f>ceník!D36</f>
        <v>0</v>
      </c>
      <c r="E36" s="1">
        <v>16</v>
      </c>
      <c r="F36" s="25">
        <f t="shared" si="0"/>
        <v>0</v>
      </c>
    </row>
    <row r="37" spans="1:6" x14ac:dyDescent="0.25">
      <c r="A37" s="9">
        <v>32</v>
      </c>
      <c r="B37" s="1" t="s">
        <v>20</v>
      </c>
      <c r="C37" s="1" t="s">
        <v>7</v>
      </c>
      <c r="D37" s="23">
        <f>ceník!D37</f>
        <v>0</v>
      </c>
      <c r="E37" s="1">
        <v>8</v>
      </c>
      <c r="F37" s="25">
        <f t="shared" si="0"/>
        <v>0</v>
      </c>
    </row>
    <row r="38" spans="1:6" x14ac:dyDescent="0.25">
      <c r="A38" s="9">
        <v>33</v>
      </c>
      <c r="B38" s="1" t="s">
        <v>21</v>
      </c>
      <c r="C38" s="1" t="s">
        <v>7</v>
      </c>
      <c r="D38" s="23">
        <f>ceník!D38</f>
        <v>0</v>
      </c>
      <c r="E38" s="1">
        <v>8</v>
      </c>
      <c r="F38" s="25">
        <f t="shared" si="0"/>
        <v>0</v>
      </c>
    </row>
    <row r="39" spans="1:6" x14ac:dyDescent="0.25">
      <c r="A39" s="9">
        <v>34</v>
      </c>
      <c r="B39" s="1" t="s">
        <v>99</v>
      </c>
      <c r="C39" s="1" t="s">
        <v>7</v>
      </c>
      <c r="D39" s="23">
        <f>ceník!D39</f>
        <v>0</v>
      </c>
      <c r="E39" s="1">
        <v>16</v>
      </c>
      <c r="F39" s="25">
        <f t="shared" si="0"/>
        <v>0</v>
      </c>
    </row>
    <row r="40" spans="1:6" ht="17.25" x14ac:dyDescent="0.25">
      <c r="A40" s="9">
        <v>35</v>
      </c>
      <c r="B40" s="1" t="s">
        <v>100</v>
      </c>
      <c r="C40" s="1" t="s">
        <v>28</v>
      </c>
      <c r="D40" s="23">
        <f>ceník!D40</f>
        <v>0</v>
      </c>
      <c r="E40" s="1">
        <v>50</v>
      </c>
      <c r="F40" s="25">
        <f t="shared" si="0"/>
        <v>0</v>
      </c>
    </row>
    <row r="41" spans="1:6" x14ac:dyDescent="0.25">
      <c r="A41" s="9"/>
      <c r="B41" s="1"/>
      <c r="C41" s="1"/>
      <c r="D41" s="1"/>
      <c r="E41" s="1"/>
      <c r="F41" s="10"/>
    </row>
    <row r="42" spans="1:6" x14ac:dyDescent="0.25">
      <c r="A42" s="9"/>
      <c r="B42" s="5" t="s">
        <v>95</v>
      </c>
      <c r="C42" s="1"/>
      <c r="D42" s="1"/>
      <c r="E42" s="1"/>
      <c r="F42" s="10"/>
    </row>
    <row r="43" spans="1:6" x14ac:dyDescent="0.25">
      <c r="A43" s="9"/>
      <c r="B43" s="5" t="s">
        <v>27</v>
      </c>
      <c r="C43" s="1"/>
      <c r="D43" s="1"/>
      <c r="E43" s="1"/>
      <c r="F43" s="10"/>
    </row>
    <row r="44" spans="1:6" ht="17.25" x14ac:dyDescent="0.25">
      <c r="A44" s="9">
        <v>36</v>
      </c>
      <c r="B44" s="1" t="s">
        <v>74</v>
      </c>
      <c r="C44" s="1" t="s">
        <v>11</v>
      </c>
      <c r="D44" s="23">
        <f>ceník!D44</f>
        <v>0</v>
      </c>
      <c r="E44" s="1">
        <v>5</v>
      </c>
      <c r="F44" s="25">
        <f>D44*E44</f>
        <v>0</v>
      </c>
    </row>
    <row r="45" spans="1:6" ht="17.25" x14ac:dyDescent="0.25">
      <c r="A45" s="9">
        <v>37</v>
      </c>
      <c r="B45" s="1" t="s">
        <v>75</v>
      </c>
      <c r="C45" s="1" t="s">
        <v>11</v>
      </c>
      <c r="D45" s="23">
        <f>ceník!D45</f>
        <v>0</v>
      </c>
      <c r="E45" s="1">
        <v>5</v>
      </c>
      <c r="F45" s="25">
        <f t="shared" ref="F45:F91" si="1">D45*E45</f>
        <v>0</v>
      </c>
    </row>
    <row r="46" spans="1:6" ht="17.25" x14ac:dyDescent="0.25">
      <c r="A46" s="9">
        <v>38</v>
      </c>
      <c r="B46" s="1" t="s">
        <v>77</v>
      </c>
      <c r="C46" s="1" t="s">
        <v>28</v>
      </c>
      <c r="D46" s="23">
        <f>ceník!D46</f>
        <v>0</v>
      </c>
      <c r="E46" s="1">
        <v>3</v>
      </c>
      <c r="F46" s="25">
        <f t="shared" si="1"/>
        <v>0</v>
      </c>
    </row>
    <row r="47" spans="1:6" ht="17.25" x14ac:dyDescent="0.25">
      <c r="A47" s="9">
        <v>39</v>
      </c>
      <c r="B47" s="1" t="s">
        <v>78</v>
      </c>
      <c r="C47" s="1" t="s">
        <v>11</v>
      </c>
      <c r="D47" s="23">
        <f>ceník!D47</f>
        <v>0</v>
      </c>
      <c r="E47" s="1">
        <v>1</v>
      </c>
      <c r="F47" s="25">
        <f t="shared" si="1"/>
        <v>0</v>
      </c>
    </row>
    <row r="48" spans="1:6" ht="17.25" x14ac:dyDescent="0.25">
      <c r="A48" s="9">
        <v>40</v>
      </c>
      <c r="B48" s="1" t="s">
        <v>101</v>
      </c>
      <c r="C48" s="1" t="s">
        <v>11</v>
      </c>
      <c r="D48" s="23">
        <f>ceník!D48</f>
        <v>0</v>
      </c>
      <c r="E48" s="1">
        <v>1</v>
      </c>
      <c r="F48" s="25">
        <f t="shared" si="1"/>
        <v>0</v>
      </c>
    </row>
    <row r="49" spans="1:6" ht="17.25" x14ac:dyDescent="0.25">
      <c r="A49" s="9">
        <v>41</v>
      </c>
      <c r="B49" s="1" t="s">
        <v>76</v>
      </c>
      <c r="C49" s="1" t="s">
        <v>11</v>
      </c>
      <c r="D49" s="23">
        <f>ceník!D49</f>
        <v>0</v>
      </c>
      <c r="E49" s="1">
        <v>1</v>
      </c>
      <c r="F49" s="25">
        <f t="shared" si="1"/>
        <v>0</v>
      </c>
    </row>
    <row r="50" spans="1:6" ht="17.25" x14ac:dyDescent="0.25">
      <c r="A50" s="9">
        <v>42</v>
      </c>
      <c r="B50" s="1" t="s">
        <v>29</v>
      </c>
      <c r="C50" s="1" t="s">
        <v>11</v>
      </c>
      <c r="D50" s="23">
        <f>ceník!D50</f>
        <v>0</v>
      </c>
      <c r="E50" s="1">
        <v>5</v>
      </c>
      <c r="F50" s="25">
        <f t="shared" si="1"/>
        <v>0</v>
      </c>
    </row>
    <row r="51" spans="1:6" ht="17.25" x14ac:dyDescent="0.25">
      <c r="A51" s="9">
        <v>43</v>
      </c>
      <c r="B51" s="1" t="s">
        <v>30</v>
      </c>
      <c r="C51" s="1" t="s">
        <v>11</v>
      </c>
      <c r="D51" s="23">
        <f>ceník!D51</f>
        <v>0</v>
      </c>
      <c r="E51" s="1">
        <v>5</v>
      </c>
      <c r="F51" s="25">
        <f t="shared" si="1"/>
        <v>0</v>
      </c>
    </row>
    <row r="52" spans="1:6" ht="17.25" x14ac:dyDescent="0.25">
      <c r="A52" s="9">
        <v>44</v>
      </c>
      <c r="B52" s="1" t="s">
        <v>83</v>
      </c>
      <c r="C52" s="1" t="s">
        <v>28</v>
      </c>
      <c r="D52" s="23">
        <f>ceník!D52</f>
        <v>0</v>
      </c>
      <c r="E52" s="1">
        <v>3</v>
      </c>
      <c r="F52" s="25">
        <f t="shared" si="1"/>
        <v>0</v>
      </c>
    </row>
    <row r="53" spans="1:6" ht="17.25" x14ac:dyDescent="0.25">
      <c r="A53" s="9">
        <v>45</v>
      </c>
      <c r="B53" s="1" t="s">
        <v>79</v>
      </c>
      <c r="C53" s="1" t="s">
        <v>11</v>
      </c>
      <c r="D53" s="23">
        <f>ceník!D53</f>
        <v>0</v>
      </c>
      <c r="E53" s="1">
        <v>1</v>
      </c>
      <c r="F53" s="25">
        <f t="shared" si="1"/>
        <v>0</v>
      </c>
    </row>
    <row r="54" spans="1:6" ht="17.25" x14ac:dyDescent="0.25">
      <c r="A54" s="9">
        <v>46</v>
      </c>
      <c r="B54" s="1" t="s">
        <v>102</v>
      </c>
      <c r="C54" s="1" t="s">
        <v>11</v>
      </c>
      <c r="D54" s="23">
        <f>ceník!D54</f>
        <v>0</v>
      </c>
      <c r="E54" s="1">
        <v>1</v>
      </c>
      <c r="F54" s="25">
        <f t="shared" si="1"/>
        <v>0</v>
      </c>
    </row>
    <row r="55" spans="1:6" ht="17.25" x14ac:dyDescent="0.25">
      <c r="A55" s="9">
        <v>47</v>
      </c>
      <c r="B55" s="1" t="s">
        <v>80</v>
      </c>
      <c r="C55" s="1" t="s">
        <v>11</v>
      </c>
      <c r="D55" s="23">
        <f>ceník!D55</f>
        <v>0</v>
      </c>
      <c r="E55" s="1">
        <v>1</v>
      </c>
      <c r="F55" s="25">
        <f t="shared" si="1"/>
        <v>0</v>
      </c>
    </row>
    <row r="56" spans="1:6" ht="17.25" x14ac:dyDescent="0.25">
      <c r="A56" s="9">
        <v>48</v>
      </c>
      <c r="B56" s="1" t="s">
        <v>31</v>
      </c>
      <c r="C56" s="1" t="s">
        <v>11</v>
      </c>
      <c r="D56" s="23">
        <f>ceník!D56</f>
        <v>0</v>
      </c>
      <c r="E56" s="1">
        <v>10</v>
      </c>
      <c r="F56" s="25">
        <f t="shared" si="1"/>
        <v>0</v>
      </c>
    </row>
    <row r="57" spans="1:6" ht="17.25" x14ac:dyDescent="0.25">
      <c r="A57" s="9">
        <v>49</v>
      </c>
      <c r="B57" s="1" t="s">
        <v>32</v>
      </c>
      <c r="C57" s="1" t="s">
        <v>11</v>
      </c>
      <c r="D57" s="23">
        <f>ceník!D57</f>
        <v>0</v>
      </c>
      <c r="E57" s="1">
        <v>10</v>
      </c>
      <c r="F57" s="25">
        <f t="shared" si="1"/>
        <v>0</v>
      </c>
    </row>
    <row r="58" spans="1:6" ht="17.25" x14ac:dyDescent="0.25">
      <c r="A58" s="9">
        <v>50</v>
      </c>
      <c r="B58" s="1" t="s">
        <v>88</v>
      </c>
      <c r="C58" s="1" t="s">
        <v>28</v>
      </c>
      <c r="D58" s="23">
        <f>ceník!D58</f>
        <v>0</v>
      </c>
      <c r="E58" s="1">
        <v>8</v>
      </c>
      <c r="F58" s="25">
        <f t="shared" si="1"/>
        <v>0</v>
      </c>
    </row>
    <row r="59" spans="1:6" ht="17.25" x14ac:dyDescent="0.25">
      <c r="A59" s="9">
        <v>51</v>
      </c>
      <c r="B59" s="1" t="s">
        <v>81</v>
      </c>
      <c r="C59" s="1" t="s">
        <v>11</v>
      </c>
      <c r="D59" s="23">
        <f>ceník!D59</f>
        <v>0</v>
      </c>
      <c r="E59" s="1">
        <v>1</v>
      </c>
      <c r="F59" s="25">
        <f t="shared" si="1"/>
        <v>0</v>
      </c>
    </row>
    <row r="60" spans="1:6" ht="17.25" x14ac:dyDescent="0.25">
      <c r="A60" s="9">
        <v>52</v>
      </c>
      <c r="B60" s="1" t="s">
        <v>103</v>
      </c>
      <c r="C60" s="1" t="s">
        <v>11</v>
      </c>
      <c r="D60" s="23">
        <f>ceník!D60</f>
        <v>0</v>
      </c>
      <c r="E60" s="1">
        <v>1</v>
      </c>
      <c r="F60" s="25">
        <f t="shared" si="1"/>
        <v>0</v>
      </c>
    </row>
    <row r="61" spans="1:6" ht="17.25" x14ac:dyDescent="0.25">
      <c r="A61" s="9">
        <v>53</v>
      </c>
      <c r="B61" s="1" t="s">
        <v>82</v>
      </c>
      <c r="C61" s="1" t="s">
        <v>11</v>
      </c>
      <c r="D61" s="23">
        <f>ceník!D61</f>
        <v>0</v>
      </c>
      <c r="E61" s="1">
        <v>1</v>
      </c>
      <c r="F61" s="25">
        <f t="shared" si="1"/>
        <v>0</v>
      </c>
    </row>
    <row r="62" spans="1:6" ht="17.25" x14ac:dyDescent="0.25">
      <c r="A62" s="9">
        <v>54</v>
      </c>
      <c r="B62" s="1" t="s">
        <v>33</v>
      </c>
      <c r="C62" s="1" t="s">
        <v>11</v>
      </c>
      <c r="D62" s="23">
        <f>ceník!D62</f>
        <v>0</v>
      </c>
      <c r="E62" s="1">
        <v>30</v>
      </c>
      <c r="F62" s="25">
        <f t="shared" si="1"/>
        <v>0</v>
      </c>
    </row>
    <row r="63" spans="1:6" ht="17.25" x14ac:dyDescent="0.25">
      <c r="A63" s="9">
        <v>55</v>
      </c>
      <c r="B63" s="1" t="s">
        <v>34</v>
      </c>
      <c r="C63" s="1" t="s">
        <v>11</v>
      </c>
      <c r="D63" s="23">
        <f>ceník!D63</f>
        <v>0</v>
      </c>
      <c r="E63" s="1">
        <v>30</v>
      </c>
      <c r="F63" s="25">
        <f t="shared" si="1"/>
        <v>0</v>
      </c>
    </row>
    <row r="64" spans="1:6" ht="17.25" x14ac:dyDescent="0.25">
      <c r="A64" s="9">
        <v>56</v>
      </c>
      <c r="B64" s="1" t="s">
        <v>89</v>
      </c>
      <c r="C64" s="1" t="s">
        <v>28</v>
      </c>
      <c r="D64" s="23">
        <f>ceník!D64</f>
        <v>0</v>
      </c>
      <c r="E64" s="1">
        <v>25</v>
      </c>
      <c r="F64" s="25">
        <f t="shared" si="1"/>
        <v>0</v>
      </c>
    </row>
    <row r="65" spans="1:6" ht="17.25" x14ac:dyDescent="0.25">
      <c r="A65" s="9">
        <v>57</v>
      </c>
      <c r="B65" s="1" t="s">
        <v>84</v>
      </c>
      <c r="C65" s="1" t="s">
        <v>11</v>
      </c>
      <c r="D65" s="23">
        <f>ceník!D65</f>
        <v>0</v>
      </c>
      <c r="E65" s="1">
        <v>4</v>
      </c>
      <c r="F65" s="25">
        <f t="shared" si="1"/>
        <v>0</v>
      </c>
    </row>
    <row r="66" spans="1:6" ht="17.25" x14ac:dyDescent="0.25">
      <c r="A66" s="9">
        <v>58</v>
      </c>
      <c r="B66" s="1" t="s">
        <v>104</v>
      </c>
      <c r="C66" s="1" t="s">
        <v>11</v>
      </c>
      <c r="D66" s="23">
        <f>ceník!D66</f>
        <v>0</v>
      </c>
      <c r="E66" s="1">
        <v>4</v>
      </c>
      <c r="F66" s="25">
        <f t="shared" si="1"/>
        <v>0</v>
      </c>
    </row>
    <row r="67" spans="1:6" ht="17.25" x14ac:dyDescent="0.25">
      <c r="A67" s="9">
        <v>59</v>
      </c>
      <c r="B67" s="1" t="s">
        <v>85</v>
      </c>
      <c r="C67" s="1" t="s">
        <v>11</v>
      </c>
      <c r="D67" s="23">
        <f>ceník!D67</f>
        <v>0</v>
      </c>
      <c r="E67" s="1">
        <v>1</v>
      </c>
      <c r="F67" s="25">
        <f t="shared" si="1"/>
        <v>0</v>
      </c>
    </row>
    <row r="68" spans="1:6" ht="17.25" x14ac:dyDescent="0.25">
      <c r="A68" s="9">
        <v>60</v>
      </c>
      <c r="B68" s="1" t="s">
        <v>35</v>
      </c>
      <c r="C68" s="1" t="s">
        <v>11</v>
      </c>
      <c r="D68" s="23">
        <f>ceník!D68</f>
        <v>0</v>
      </c>
      <c r="E68" s="1">
        <v>50</v>
      </c>
      <c r="F68" s="25">
        <f t="shared" si="1"/>
        <v>0</v>
      </c>
    </row>
    <row r="69" spans="1:6" ht="17.25" x14ac:dyDescent="0.25">
      <c r="A69" s="9">
        <v>61</v>
      </c>
      <c r="B69" s="1" t="s">
        <v>36</v>
      </c>
      <c r="C69" s="1" t="s">
        <v>11</v>
      </c>
      <c r="D69" s="23">
        <f>ceník!D69</f>
        <v>0</v>
      </c>
      <c r="E69" s="1">
        <v>50</v>
      </c>
      <c r="F69" s="25">
        <f t="shared" si="1"/>
        <v>0</v>
      </c>
    </row>
    <row r="70" spans="1:6" ht="17.25" x14ac:dyDescent="0.25">
      <c r="A70" s="9">
        <v>62</v>
      </c>
      <c r="B70" s="1" t="s">
        <v>90</v>
      </c>
      <c r="C70" s="1" t="s">
        <v>28</v>
      </c>
      <c r="D70" s="23">
        <f>ceník!D70</f>
        <v>0</v>
      </c>
      <c r="E70" s="1">
        <v>45</v>
      </c>
      <c r="F70" s="25">
        <f t="shared" si="1"/>
        <v>0</v>
      </c>
    </row>
    <row r="71" spans="1:6" ht="17.25" x14ac:dyDescent="0.25">
      <c r="A71" s="9">
        <v>63</v>
      </c>
      <c r="B71" s="1" t="s">
        <v>86</v>
      </c>
      <c r="C71" s="1" t="s">
        <v>11</v>
      </c>
      <c r="D71" s="23">
        <f>ceník!D71</f>
        <v>0</v>
      </c>
      <c r="E71" s="1">
        <v>4</v>
      </c>
      <c r="F71" s="25">
        <f t="shared" si="1"/>
        <v>0</v>
      </c>
    </row>
    <row r="72" spans="1:6" ht="17.25" x14ac:dyDescent="0.25">
      <c r="A72" s="9">
        <v>64</v>
      </c>
      <c r="B72" s="1" t="s">
        <v>105</v>
      </c>
      <c r="C72" s="1" t="s">
        <v>11</v>
      </c>
      <c r="D72" s="23">
        <f>ceník!D72</f>
        <v>0</v>
      </c>
      <c r="E72" s="1">
        <v>4</v>
      </c>
      <c r="F72" s="25">
        <f t="shared" si="1"/>
        <v>0</v>
      </c>
    </row>
    <row r="73" spans="1:6" ht="17.25" x14ac:dyDescent="0.25">
      <c r="A73" s="9">
        <v>65</v>
      </c>
      <c r="B73" s="1" t="s">
        <v>106</v>
      </c>
      <c r="C73" s="1" t="s">
        <v>11</v>
      </c>
      <c r="D73" s="23">
        <f>ceník!D73</f>
        <v>0</v>
      </c>
      <c r="E73" s="1">
        <v>1</v>
      </c>
      <c r="F73" s="25">
        <f t="shared" si="1"/>
        <v>0</v>
      </c>
    </row>
    <row r="74" spans="1:6" ht="17.25" x14ac:dyDescent="0.25">
      <c r="A74" s="9">
        <v>66</v>
      </c>
      <c r="B74" s="1" t="s">
        <v>37</v>
      </c>
      <c r="C74" s="1" t="s">
        <v>11</v>
      </c>
      <c r="D74" s="23">
        <f>ceník!D74</f>
        <v>0</v>
      </c>
      <c r="E74" s="1">
        <v>100</v>
      </c>
      <c r="F74" s="25">
        <f t="shared" si="1"/>
        <v>0</v>
      </c>
    </row>
    <row r="75" spans="1:6" ht="17.25" x14ac:dyDescent="0.25">
      <c r="A75" s="9">
        <v>67</v>
      </c>
      <c r="B75" s="1" t="s">
        <v>38</v>
      </c>
      <c r="C75" s="1" t="s">
        <v>11</v>
      </c>
      <c r="D75" s="23">
        <f>ceník!D75</f>
        <v>0</v>
      </c>
      <c r="E75" s="1">
        <v>100</v>
      </c>
      <c r="F75" s="25">
        <f t="shared" si="1"/>
        <v>0</v>
      </c>
    </row>
    <row r="76" spans="1:6" ht="17.25" x14ac:dyDescent="0.25">
      <c r="A76" s="9">
        <v>68</v>
      </c>
      <c r="B76" s="1" t="s">
        <v>108</v>
      </c>
      <c r="C76" s="1" t="s">
        <v>28</v>
      </c>
      <c r="D76" s="23">
        <f>ceník!D76</f>
        <v>0</v>
      </c>
      <c r="E76" s="1">
        <v>90</v>
      </c>
      <c r="F76" s="25">
        <f t="shared" si="1"/>
        <v>0</v>
      </c>
    </row>
    <row r="77" spans="1:6" ht="17.25" x14ac:dyDescent="0.25">
      <c r="A77" s="9">
        <v>69</v>
      </c>
      <c r="B77" s="1" t="s">
        <v>107</v>
      </c>
      <c r="C77" s="1" t="s">
        <v>11</v>
      </c>
      <c r="D77" s="23">
        <f>ceník!D77</f>
        <v>0</v>
      </c>
      <c r="E77" s="1">
        <v>9</v>
      </c>
      <c r="F77" s="25">
        <f t="shared" si="1"/>
        <v>0</v>
      </c>
    </row>
    <row r="78" spans="1:6" ht="17.25" x14ac:dyDescent="0.25">
      <c r="A78" s="9">
        <v>70</v>
      </c>
      <c r="B78" s="1" t="s">
        <v>109</v>
      </c>
      <c r="C78" s="1" t="s">
        <v>11</v>
      </c>
      <c r="D78" s="23">
        <f>ceník!D78</f>
        <v>0</v>
      </c>
      <c r="E78" s="1">
        <v>9</v>
      </c>
      <c r="F78" s="25">
        <f t="shared" si="1"/>
        <v>0</v>
      </c>
    </row>
    <row r="79" spans="1:6" ht="17.25" x14ac:dyDescent="0.25">
      <c r="A79" s="9">
        <v>71</v>
      </c>
      <c r="B79" s="1" t="s">
        <v>87</v>
      </c>
      <c r="C79" s="1" t="s">
        <v>11</v>
      </c>
      <c r="D79" s="23">
        <f>ceník!D79</f>
        <v>0</v>
      </c>
      <c r="E79" s="1">
        <v>1</v>
      </c>
      <c r="F79" s="25">
        <f t="shared" si="1"/>
        <v>0</v>
      </c>
    </row>
    <row r="80" spans="1:6" ht="17.25" x14ac:dyDescent="0.25">
      <c r="A80" s="9">
        <v>72</v>
      </c>
      <c r="B80" s="1" t="s">
        <v>39</v>
      </c>
      <c r="C80" s="1" t="s">
        <v>11</v>
      </c>
      <c r="D80" s="23">
        <f>ceník!D80</f>
        <v>0</v>
      </c>
      <c r="E80" s="1">
        <v>200</v>
      </c>
      <c r="F80" s="25">
        <f t="shared" si="1"/>
        <v>0</v>
      </c>
    </row>
    <row r="81" spans="1:6" ht="17.25" x14ac:dyDescent="0.25">
      <c r="A81" s="9">
        <v>73</v>
      </c>
      <c r="B81" s="1" t="s">
        <v>40</v>
      </c>
      <c r="C81" s="1" t="s">
        <v>11</v>
      </c>
      <c r="D81" s="23">
        <f>ceník!D81</f>
        <v>0</v>
      </c>
      <c r="E81" s="1">
        <v>200</v>
      </c>
      <c r="F81" s="25">
        <f t="shared" si="1"/>
        <v>0</v>
      </c>
    </row>
    <row r="82" spans="1:6" ht="17.25" x14ac:dyDescent="0.25">
      <c r="A82" s="9">
        <v>74</v>
      </c>
      <c r="B82" s="1" t="s">
        <v>110</v>
      </c>
      <c r="C82" s="1" t="s">
        <v>28</v>
      </c>
      <c r="D82" s="23">
        <f>ceník!D82</f>
        <v>0</v>
      </c>
      <c r="E82" s="1">
        <v>180</v>
      </c>
      <c r="F82" s="25">
        <f t="shared" si="1"/>
        <v>0</v>
      </c>
    </row>
    <row r="83" spans="1:6" ht="17.25" x14ac:dyDescent="0.25">
      <c r="A83" s="9">
        <v>75</v>
      </c>
      <c r="B83" s="1" t="s">
        <v>91</v>
      </c>
      <c r="C83" s="1" t="s">
        <v>11</v>
      </c>
      <c r="D83" s="23">
        <f>ceník!D83</f>
        <v>0</v>
      </c>
      <c r="E83" s="1">
        <v>19</v>
      </c>
      <c r="F83" s="25">
        <f t="shared" si="1"/>
        <v>0</v>
      </c>
    </row>
    <row r="84" spans="1:6" ht="17.25" x14ac:dyDescent="0.25">
      <c r="A84" s="9">
        <v>76</v>
      </c>
      <c r="B84" s="1" t="s">
        <v>111</v>
      </c>
      <c r="C84" s="1" t="s">
        <v>11</v>
      </c>
      <c r="D84" s="23">
        <f>ceník!D84</f>
        <v>0</v>
      </c>
      <c r="E84" s="1">
        <v>19</v>
      </c>
      <c r="F84" s="25">
        <f t="shared" si="1"/>
        <v>0</v>
      </c>
    </row>
    <row r="85" spans="1:6" ht="17.25" x14ac:dyDescent="0.25">
      <c r="A85" s="9">
        <v>77</v>
      </c>
      <c r="B85" s="1" t="s">
        <v>92</v>
      </c>
      <c r="C85" s="1" t="s">
        <v>11</v>
      </c>
      <c r="D85" s="23">
        <f>ceník!D85</f>
        <v>0</v>
      </c>
      <c r="E85" s="1">
        <v>1</v>
      </c>
      <c r="F85" s="25">
        <f t="shared" si="1"/>
        <v>0</v>
      </c>
    </row>
    <row r="86" spans="1:6" ht="17.25" x14ac:dyDescent="0.25">
      <c r="A86" s="9">
        <v>78</v>
      </c>
      <c r="B86" s="1" t="s">
        <v>41</v>
      </c>
      <c r="C86" s="1" t="s">
        <v>11</v>
      </c>
      <c r="D86" s="23">
        <f>ceník!D86</f>
        <v>0</v>
      </c>
      <c r="E86" s="1">
        <v>200</v>
      </c>
      <c r="F86" s="25">
        <f t="shared" si="1"/>
        <v>0</v>
      </c>
    </row>
    <row r="87" spans="1:6" ht="17.25" x14ac:dyDescent="0.25">
      <c r="A87" s="9">
        <v>79</v>
      </c>
      <c r="B87" s="1" t="s">
        <v>42</v>
      </c>
      <c r="C87" s="1" t="s">
        <v>11</v>
      </c>
      <c r="D87" s="23">
        <f>ceník!D87</f>
        <v>0</v>
      </c>
      <c r="E87" s="1">
        <v>200</v>
      </c>
      <c r="F87" s="25">
        <f t="shared" si="1"/>
        <v>0</v>
      </c>
    </row>
    <row r="88" spans="1:6" ht="17.25" x14ac:dyDescent="0.25">
      <c r="A88" s="9">
        <v>80</v>
      </c>
      <c r="B88" s="1" t="s">
        <v>112</v>
      </c>
      <c r="C88" s="1" t="s">
        <v>28</v>
      </c>
      <c r="D88" s="23">
        <f>ceník!D88</f>
        <v>0</v>
      </c>
      <c r="E88" s="1">
        <v>180</v>
      </c>
      <c r="F88" s="25">
        <f t="shared" si="1"/>
        <v>0</v>
      </c>
    </row>
    <row r="89" spans="1:6" ht="17.25" x14ac:dyDescent="0.25">
      <c r="A89" s="9">
        <v>81</v>
      </c>
      <c r="B89" s="1" t="s">
        <v>93</v>
      </c>
      <c r="C89" s="1" t="s">
        <v>11</v>
      </c>
      <c r="D89" s="23">
        <f>ceník!D89</f>
        <v>0</v>
      </c>
      <c r="E89" s="1">
        <v>19</v>
      </c>
      <c r="F89" s="25">
        <f t="shared" si="1"/>
        <v>0</v>
      </c>
    </row>
    <row r="90" spans="1:6" ht="17.25" x14ac:dyDescent="0.25">
      <c r="A90" s="9">
        <v>82</v>
      </c>
      <c r="B90" s="1" t="s">
        <v>113</v>
      </c>
      <c r="C90" s="1" t="s">
        <v>11</v>
      </c>
      <c r="D90" s="23">
        <f>ceník!D90</f>
        <v>0</v>
      </c>
      <c r="E90" s="1">
        <v>19</v>
      </c>
      <c r="F90" s="25">
        <f t="shared" si="1"/>
        <v>0</v>
      </c>
    </row>
    <row r="91" spans="1:6" ht="17.25" x14ac:dyDescent="0.25">
      <c r="A91" s="9">
        <v>83</v>
      </c>
      <c r="B91" s="1" t="s">
        <v>94</v>
      </c>
      <c r="C91" s="1" t="s">
        <v>11</v>
      </c>
      <c r="D91" s="23">
        <f>ceník!D91</f>
        <v>0</v>
      </c>
      <c r="E91" s="1">
        <v>1</v>
      </c>
      <c r="F91" s="25">
        <f t="shared" si="1"/>
        <v>0</v>
      </c>
    </row>
    <row r="92" spans="1:6" x14ac:dyDescent="0.25">
      <c r="A92" s="9"/>
      <c r="B92" s="1"/>
      <c r="C92" s="1"/>
      <c r="D92" s="1"/>
      <c r="E92" s="1"/>
      <c r="F92" s="10"/>
    </row>
    <row r="93" spans="1:6" x14ac:dyDescent="0.25">
      <c r="A93" s="9"/>
      <c r="B93" s="5" t="s">
        <v>44</v>
      </c>
      <c r="C93" s="1"/>
      <c r="D93" s="1"/>
      <c r="E93" s="1"/>
      <c r="F93" s="10"/>
    </row>
    <row r="94" spans="1:6" ht="17.25" x14ac:dyDescent="0.25">
      <c r="A94" s="9">
        <v>84</v>
      </c>
      <c r="B94" s="1" t="s">
        <v>45</v>
      </c>
      <c r="C94" s="1" t="s">
        <v>28</v>
      </c>
      <c r="D94" s="23">
        <f>ceník!D94</f>
        <v>0</v>
      </c>
      <c r="E94" s="1">
        <v>20</v>
      </c>
      <c r="F94" s="25">
        <f>D94*E94</f>
        <v>0</v>
      </c>
    </row>
    <row r="95" spans="1:6" ht="17.25" x14ac:dyDescent="0.25">
      <c r="A95" s="9">
        <v>85</v>
      </c>
      <c r="B95" s="1" t="s">
        <v>46</v>
      </c>
      <c r="C95" s="1" t="s">
        <v>28</v>
      </c>
      <c r="D95" s="23">
        <f>ceník!D95</f>
        <v>0</v>
      </c>
      <c r="E95" s="1">
        <v>100</v>
      </c>
      <c r="F95" s="25">
        <f t="shared" ref="F95:F101" si="2">D95*E95</f>
        <v>0</v>
      </c>
    </row>
    <row r="96" spans="1:6" ht="17.25" x14ac:dyDescent="0.25">
      <c r="A96" s="9">
        <v>86</v>
      </c>
      <c r="B96" s="1" t="s">
        <v>47</v>
      </c>
      <c r="C96" s="1" t="s">
        <v>28</v>
      </c>
      <c r="D96" s="23">
        <f>ceník!D96</f>
        <v>0</v>
      </c>
      <c r="E96" s="1">
        <v>250</v>
      </c>
      <c r="F96" s="25">
        <f t="shared" si="2"/>
        <v>0</v>
      </c>
    </row>
    <row r="97" spans="1:6" ht="17.25" x14ac:dyDescent="0.25">
      <c r="A97" s="9">
        <v>87</v>
      </c>
      <c r="B97" s="1" t="s">
        <v>48</v>
      </c>
      <c r="C97" s="1" t="s">
        <v>28</v>
      </c>
      <c r="D97" s="23">
        <f>ceník!D97</f>
        <v>0</v>
      </c>
      <c r="E97" s="1">
        <v>250</v>
      </c>
      <c r="F97" s="25">
        <f t="shared" si="2"/>
        <v>0</v>
      </c>
    </row>
    <row r="98" spans="1:6" ht="17.25" x14ac:dyDescent="0.25">
      <c r="A98" s="9">
        <v>88</v>
      </c>
      <c r="B98" s="1" t="s">
        <v>49</v>
      </c>
      <c r="C98" s="1" t="s">
        <v>28</v>
      </c>
      <c r="D98" s="23">
        <f>ceník!D98</f>
        <v>0</v>
      </c>
      <c r="E98" s="1">
        <v>100</v>
      </c>
      <c r="F98" s="25">
        <f t="shared" si="2"/>
        <v>0</v>
      </c>
    </row>
    <row r="99" spans="1:6" ht="17.25" x14ac:dyDescent="0.25">
      <c r="A99" s="9">
        <v>89</v>
      </c>
      <c r="B99" s="1" t="s">
        <v>50</v>
      </c>
      <c r="C99" s="1" t="s">
        <v>28</v>
      </c>
      <c r="D99" s="23">
        <f>ceník!D99</f>
        <v>0</v>
      </c>
      <c r="E99" s="1">
        <v>50</v>
      </c>
      <c r="F99" s="25">
        <f t="shared" si="2"/>
        <v>0</v>
      </c>
    </row>
    <row r="100" spans="1:6" ht="17.25" x14ac:dyDescent="0.25">
      <c r="A100" s="9">
        <v>90</v>
      </c>
      <c r="B100" s="1" t="s">
        <v>51</v>
      </c>
      <c r="C100" s="1" t="s">
        <v>28</v>
      </c>
      <c r="D100" s="23">
        <f>ceník!D100</f>
        <v>0</v>
      </c>
      <c r="E100" s="1">
        <v>20</v>
      </c>
      <c r="F100" s="25">
        <f t="shared" si="2"/>
        <v>0</v>
      </c>
    </row>
    <row r="101" spans="1:6" ht="17.25" x14ac:dyDescent="0.25">
      <c r="A101" s="9">
        <v>91</v>
      </c>
      <c r="B101" s="1" t="s">
        <v>52</v>
      </c>
      <c r="C101" s="1" t="s">
        <v>28</v>
      </c>
      <c r="D101" s="23">
        <f>ceník!D101</f>
        <v>0</v>
      </c>
      <c r="E101" s="1">
        <v>10</v>
      </c>
      <c r="F101" s="25">
        <f t="shared" si="2"/>
        <v>0</v>
      </c>
    </row>
    <row r="102" spans="1:6" x14ac:dyDescent="0.25">
      <c r="A102" s="9"/>
      <c r="B102" s="1"/>
      <c r="C102" s="1"/>
      <c r="D102" s="1"/>
      <c r="E102" s="1"/>
      <c r="F102" s="10"/>
    </row>
    <row r="103" spans="1:6" x14ac:dyDescent="0.25">
      <c r="A103" s="9"/>
      <c r="B103" s="5" t="s">
        <v>53</v>
      </c>
      <c r="C103" s="1"/>
      <c r="D103" s="1"/>
      <c r="E103" s="1"/>
      <c r="F103" s="10"/>
    </row>
    <row r="104" spans="1:6" ht="17.25" x14ac:dyDescent="0.25">
      <c r="A104" s="9">
        <v>92</v>
      </c>
      <c r="B104" s="1" t="s">
        <v>56</v>
      </c>
      <c r="C104" s="1" t="s">
        <v>28</v>
      </c>
      <c r="D104" s="23">
        <f>ceník!D104</f>
        <v>0</v>
      </c>
      <c r="E104" s="1">
        <v>200</v>
      </c>
      <c r="F104" s="25">
        <f>D104*E104</f>
        <v>0</v>
      </c>
    </row>
    <row r="105" spans="1:6" ht="17.25" x14ac:dyDescent="0.25">
      <c r="A105" s="9">
        <v>93</v>
      </c>
      <c r="B105" s="1" t="s">
        <v>55</v>
      </c>
      <c r="C105" s="1" t="s">
        <v>28</v>
      </c>
      <c r="D105" s="23">
        <f>ceník!D105</f>
        <v>0</v>
      </c>
      <c r="E105" s="1">
        <v>200</v>
      </c>
      <c r="F105" s="25">
        <f t="shared" ref="F105:F107" si="3">D105*E105</f>
        <v>0</v>
      </c>
    </row>
    <row r="106" spans="1:6" ht="17.25" x14ac:dyDescent="0.25">
      <c r="A106" s="9">
        <v>94</v>
      </c>
      <c r="B106" s="1" t="s">
        <v>54</v>
      </c>
      <c r="C106" s="1" t="s">
        <v>28</v>
      </c>
      <c r="D106" s="23">
        <f>ceník!D106</f>
        <v>0</v>
      </c>
      <c r="E106" s="1">
        <v>200</v>
      </c>
      <c r="F106" s="25">
        <f t="shared" si="3"/>
        <v>0</v>
      </c>
    </row>
    <row r="107" spans="1:6" ht="17.25" x14ac:dyDescent="0.25">
      <c r="A107" s="9">
        <v>95</v>
      </c>
      <c r="B107" s="1" t="s">
        <v>57</v>
      </c>
      <c r="C107" s="1" t="s">
        <v>28</v>
      </c>
      <c r="D107" s="23">
        <f>ceník!D107</f>
        <v>0</v>
      </c>
      <c r="E107" s="1">
        <v>200</v>
      </c>
      <c r="F107" s="25">
        <f t="shared" si="3"/>
        <v>0</v>
      </c>
    </row>
    <row r="108" spans="1:6" x14ac:dyDescent="0.25">
      <c r="A108" s="9"/>
      <c r="B108" s="1"/>
      <c r="C108" s="1"/>
      <c r="D108" s="1"/>
      <c r="E108" s="1"/>
      <c r="F108" s="10"/>
    </row>
    <row r="109" spans="1:6" x14ac:dyDescent="0.25">
      <c r="A109" s="9"/>
      <c r="B109" s="29" t="s">
        <v>64</v>
      </c>
      <c r="C109" s="29"/>
      <c r="D109" s="29"/>
      <c r="E109" s="29"/>
      <c r="F109" s="24">
        <f>SUM(F6:F107)</f>
        <v>0</v>
      </c>
    </row>
    <row r="110" spans="1:6" x14ac:dyDescent="0.25">
      <c r="A110" s="9"/>
      <c r="B110" s="33" t="s">
        <v>116</v>
      </c>
      <c r="C110" s="33"/>
      <c r="D110" s="33"/>
      <c r="E110" s="33"/>
      <c r="F110" s="10"/>
    </row>
    <row r="111" spans="1:6" x14ac:dyDescent="0.25">
      <c r="A111" s="9"/>
      <c r="B111" s="1"/>
      <c r="C111" s="1"/>
      <c r="D111" s="1"/>
      <c r="E111" s="1"/>
      <c r="F111" s="10"/>
    </row>
    <row r="112" spans="1:6" ht="30" x14ac:dyDescent="0.25">
      <c r="A112" s="9"/>
      <c r="B112" s="6" t="s">
        <v>114</v>
      </c>
      <c r="C112" s="1"/>
      <c r="D112" s="1"/>
      <c r="E112" s="1"/>
      <c r="F112" s="10"/>
    </row>
    <row r="113" spans="1:6" x14ac:dyDescent="0.25">
      <c r="A113" s="9"/>
      <c r="B113" s="6"/>
      <c r="C113" s="1"/>
      <c r="D113" s="1"/>
      <c r="E113" s="1"/>
      <c r="F113" s="10"/>
    </row>
    <row r="114" spans="1:6" ht="15.75" thickBot="1" x14ac:dyDescent="0.3">
      <c r="A114" s="20"/>
      <c r="B114" s="21" t="s">
        <v>115</v>
      </c>
      <c r="C114" s="21"/>
      <c r="D114" s="21"/>
      <c r="E114" s="21"/>
      <c r="F114" s="22"/>
    </row>
  </sheetData>
  <mergeCells count="9">
    <mergeCell ref="B109:E109"/>
    <mergeCell ref="B110:E110"/>
    <mergeCell ref="F2:F4"/>
    <mergeCell ref="A1:F1"/>
    <mergeCell ref="E2:E4"/>
    <mergeCell ref="D2:D4"/>
    <mergeCell ref="C2:C4"/>
    <mergeCell ref="B2:B4"/>
    <mergeCell ref="A2:A4"/>
  </mergeCells>
  <phoneticPr fontId="3" type="noConversion"/>
  <pageMargins left="0.7" right="0.7" top="0.78740157499999996" bottom="0.78740157499999996" header="0.3" footer="0.3"/>
  <pageSetup paperSize="9" scale="7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29A8566905EE43B27BE3EB837E23D1" ma:contentTypeVersion="20" ma:contentTypeDescription="Vytvoří nový dokument" ma:contentTypeScope="" ma:versionID="d88071ec021425302cae66a59f1c56ec">
  <xsd:schema xmlns:xsd="http://www.w3.org/2001/XMLSchema" xmlns:xs="http://www.w3.org/2001/XMLSchema" xmlns:p="http://schemas.microsoft.com/office/2006/metadata/properties" xmlns:ns2="9ff150a7-0dd8-4c18-9463-a952d6568fe2" xmlns:ns3="d4cc1580-2a65-4676-bc43-8335e1d94486" targetNamespace="http://schemas.microsoft.com/office/2006/metadata/properties" ma:root="true" ma:fieldsID="7ad2ce9c4d137b2488be8f45605d3bfa" ns2:_="" ns3:_="">
    <xsd:import namespace="9ff150a7-0dd8-4c18-9463-a952d6568fe2"/>
    <xsd:import namespace="d4cc1580-2a65-4676-bc43-8335e1d9448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DATE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Odkaz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f150a7-0dd8-4c18-9463-a952d6568f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29cb2dd-91a4-4f00-a29c-2dee25cc79de}" ma:internalName="TaxCatchAll" ma:showField="CatchAllData" ma:web="9ff150a7-0dd8-4c18-9463-a952d6568f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c1580-2a65-4676-bc43-8335e1d944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DATE" ma:index="20" nillable="true" ma:displayName="DATE" ma:format="DateOnly" ma:internalName="DATE">
      <xsd:simpleType>
        <xsd:restriction base="dms:DateTime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7af5795b-154a-4650-8316-fc4b5658d9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Odkaz" ma:index="27" nillable="true" ma:displayName="Odkaz" ma:format="Hyperlink" ma:internalName="Odkaz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c1580-2a65-4676-bc43-8335e1d94486">
      <Terms xmlns="http://schemas.microsoft.com/office/infopath/2007/PartnerControls"/>
    </lcf76f155ced4ddcb4097134ff3c332f>
    <TaxCatchAll xmlns="9ff150a7-0dd8-4c18-9463-a952d6568fe2" xsi:nil="true"/>
    <DATE xmlns="d4cc1580-2a65-4676-bc43-8335e1d94486" xsi:nil="true"/>
    <Odkaz xmlns="d4cc1580-2a65-4676-bc43-8335e1d94486">
      <Url xsi:nil="true"/>
      <Description xsi:nil="true"/>
    </Odkaz>
  </documentManagement>
</p:properties>
</file>

<file path=customXml/itemProps1.xml><?xml version="1.0" encoding="utf-8"?>
<ds:datastoreItem xmlns:ds="http://schemas.openxmlformats.org/officeDocument/2006/customXml" ds:itemID="{5A71BFDC-E8CD-4F6B-B47D-CCDE6B9626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f150a7-0dd8-4c18-9463-a952d6568fe2"/>
    <ds:schemaRef ds:uri="d4cc1580-2a65-4676-bc43-8335e1d944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48697F-97B5-4AFE-A332-23BDC44A46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0370793-D1AF-4395-BE90-E0D5E7A2D245}">
  <ds:schemaRefs>
    <ds:schemaRef ds:uri="http://schemas.microsoft.com/office/2006/metadata/properties"/>
    <ds:schemaRef ds:uri="http://schemas.microsoft.com/office/infopath/2007/PartnerControls"/>
    <ds:schemaRef ds:uri="d4cc1580-2a65-4676-bc43-8335e1d94486"/>
    <ds:schemaRef ds:uri="9ff150a7-0dd8-4c18-9463-a952d6568f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ceník</vt:lpstr>
      <vt:lpstr>příklad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Jiří Honzírek</dc:creator>
  <cp:lastModifiedBy>Radek Hlaváček</cp:lastModifiedBy>
  <cp:lastPrinted>2025-10-29T12:29:48Z</cp:lastPrinted>
  <dcterms:created xsi:type="dcterms:W3CDTF">2015-06-05T18:19:34Z</dcterms:created>
  <dcterms:modified xsi:type="dcterms:W3CDTF">2025-10-29T12:33:46Z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0x0101008C29A8566905EE43B27BE3EB837E23D1</vt:lpwstr>
  </property>
</Properties>
</file>