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2 - Plocha s pryžovým po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'02 - Plocha s pryžovým po...'!$C$117:$K$121</definedName>
    <definedName name="_xlnm.Print_Area" localSheetId="1">'02 - Plocha s pryžovým po...'!$C$4:$J$39,'02 - Plocha s pryžovým po...'!$C$50:$J$76,'02 - Plocha s pryžovým po...'!$C$82:$J$99,'02 - Plocha s pryžovým po...'!$C$105:$K$121</definedName>
    <definedName name="_xlnm.Print_Area" localSheetId="2">'Seznam figur'!$C$4:$G$26</definedName>
    <definedName name="_xlnm.Print_Titles" localSheetId="0">'Rekapitulace stavby'!$92:$92</definedName>
    <definedName name="_xlnm.Print_Titles" localSheetId="1">'02 - Plocha s pryžovým po...'!$117:$117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<sst xmlns="http://schemas.openxmlformats.org/spreadsheetml/2006/main" count="337" uniqueCount="147">
  <si>
    <t>Export Komplet</t>
  </si>
  <si>
    <t/>
  </si>
  <si>
    <t>2.0</t>
  </si>
  <si>
    <t>ZAMOK</t>
  </si>
  <si>
    <t>False</t>
  </si>
  <si>
    <t>{980a423b-0c30-49ec-a167-5ab6b5d0c8e7}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</si>
  <si>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</si>
  <si>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</si>
  <si>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</si>
  <si>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</si>
  <si>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</si>
  <si>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</si>
  <si>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</si>
  <si>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</si>
  <si>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2019/188/jenpryz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</si>
  <si>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</si>
  <si>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</si>
  <si>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zahrady v přírodním stylu při Mateřské škole v Boskovicích – ul. Lidická - stavební část</t>
  </si>
  <si>
    <t>KSO:</t>
  </si>
  <si>
    <t>CC-CZ:</t>
  </si>
  <si>
    <t>Místo:</t>
  </si>
  <si>
    <t>k.ú.  Boskovice</t>
  </si>
  <si>
    <t>Datum:</t>
  </si>
  <si>
    <t>8. 1. 2020</t>
  </si>
  <si>
    <t>Zadavatel:</t>
  </si>
  <si>
    <t>IČ:</t>
  </si>
  <si>
    <t>MŠ Boskovice, Lidická 1690, 1691, 680 01 Boskovice</t>
  </si>
  <si>
    <t>DIČ:</t>
  </si>
  <si>
    <t>Uchazeč:</t>
  </si>
  <si>
    <t>Vyplň údaj</t>
  </si>
  <si>
    <t>Projektant:</t>
  </si>
  <si>
    <t>Atregia, s.r.o., Šebrov 215, 679 22</t>
  </si>
  <si>
    <t>True</t>
  </si>
  <si>
    <t>Zpracovatel:</t>
  </si>
  <si>
    <t>Ing. Lenka Požárová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</si>
  <si>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</si>
  <si>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</si>
  <si>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</si>
  <si>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</si>
  <si>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</si>
  <si>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</si>
  <si>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</si>
  <si>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</si>
  <si>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</si>
  <si>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</si>
  <si>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</si>
  <si>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</si>
  <si>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</si>
  <si>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</si>
  <si>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</si>
  <si>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</si>
  <si>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</si>
  <si>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</si>
  <si>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</si>
  <si>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</si>
  <si>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</si>
  <si>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</si>
  <si>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</si>
  <si>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</si>
  <si>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</si>
  <si>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</si>
  <si>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</si>
  <si>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</si>
  <si>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</si>
  <si>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</si>
  <si>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</si>
  <si>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</si>
  <si>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</si>
  <si>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</si>
  <si>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</si>
  <si>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</si>
  <si>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</si>
  <si>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</si>
  <si>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</si>
  <si>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</si>
  <si>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</si>
  <si>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</si>
  <si>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</si>
  <si>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</si>
  <si>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</si>
  <si>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</si>
  <si>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</si>
  <si>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Plocha s pryžovým povrchem</t>
  </si>
  <si>
    <t>STA</t>
  </si>
  <si>
    <t>1</t>
  </si>
  <si>
    <t>{49247eca-6fe8-44ea-88b8-22cf21baacec}</t>
  </si>
  <si>
    <t>2</t>
  </si>
  <si>
    <t>KRYCÍ LIST SOUPISU PRACÍ</t>
  </si>
  <si>
    <t>Objekt:</t>
  </si>
  <si>
    <t>02 - Plocha s pryžovým povrchem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</si>
  <si>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</si>
  <si>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</si>
  <si>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</si>
  <si>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</si>
  <si>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</si>
  <si>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</si>
  <si>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</si>
  <si>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</si>
  <si>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</si>
  <si>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</si>
  <si>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</si>
  <si>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</si>
  <si>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</si>
  <si>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</si>
  <si>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</si>
  <si>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</si>
  <si>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</si>
  <si>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</si>
  <si>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</si>
  <si>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</si>
  <si>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</si>
  <si>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</si>
  <si>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</si>
  <si>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</si>
  <si>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</si>
  <si>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</si>
  <si>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579221236/R</t>
  </si>
  <si>
    <t>Venkovní lité pryžové povrchy na asfaltový podklad, impregnovaný, dvouvrstvá, tloušťky 35 mm, prováděné ručně plochy do 300 m2, více barev, včetně grafického návrhu</t>
  </si>
  <si>
    <t>m2</t>
  </si>
  <si>
    <t>vlastní položka</t>
  </si>
  <si>
    <t>4</t>
  </si>
  <si>
    <t>1752519370</t>
  </si>
  <si>
    <t>SEZNAM FIGUR</t>
  </si>
  <si>
    <t>Výměra</t>
  </si>
  <si>
    <t>chránička</t>
  </si>
  <si>
    <t>plastová chránička pro is</t>
  </si>
  <si>
    <t>m</t>
  </si>
  <si>
    <t>3</t>
  </si>
  <si>
    <t>ods_asfalt</t>
  </si>
  <si>
    <t>plocha odstraňovaného stávajícího afaltu</t>
  </si>
  <si>
    <t>ods_beton</t>
  </si>
  <si>
    <t>plocha odstraňovaného stávajícího betonu</t>
  </si>
  <si>
    <t>ods_dlažba</t>
  </si>
  <si>
    <t>plocha odstraňované stávající dlažby</t>
  </si>
  <si>
    <t>30+185</t>
  </si>
  <si>
    <t>pl_dlažba</t>
  </si>
  <si>
    <t>plocha navržené dlažby</t>
  </si>
  <si>
    <t>40</t>
  </si>
  <si>
    <t>pl_obnova_dlažba</t>
  </si>
  <si>
    <t>plocha navržené dlažby k obnově</t>
  </si>
  <si>
    <t>30</t>
  </si>
  <si>
    <t>pl_terasa</t>
  </si>
  <si>
    <t>plocha navržené dlažby na terasy</t>
  </si>
  <si>
    <t>75</t>
  </si>
  <si>
    <t>pl_trávník_rov</t>
  </si>
  <si>
    <t>plocha pro založení trávníku v rovině</t>
  </si>
  <si>
    <t>"nový+kolem obrubníků"30+30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</si>
</sst>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/>
    </xf>
    <xf numFmtId="167" fontId="3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2019/188/jenpryz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zahrady v přírodním stylu při Mateřské škole v Boskovicích – ul. Lidická - stavební část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k.ú.  Boskovice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8. 1. 2020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25.6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MŠ Boskovice, Lidická 1690, 1691, 680 01 Boskovice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Atregia, s.r.o., Šebrov 215, 679 22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Ing. Lenka Požárová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16.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'02 - Plocha s pryžovým po...'!J30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'02 - Plocha s pryžovým po...'!P118</f>
        <v>0</v>
      </c>
      <c r="AV95" s="125">
        <f>'02 - Plocha s pryžovým po...'!J33</f>
        <v>0</v>
      </c>
      <c r="AW95" s="125">
        <f>'02 - Plocha s pryžovým po...'!J34</f>
        <v>0</v>
      </c>
      <c r="AX95" s="125">
        <f>'02 - Plocha s pryžovým po...'!J35</f>
        <v>0</v>
      </c>
      <c r="AY95" s="125">
        <f>'02 - Plocha s pryžovým po...'!J36</f>
        <v>0</v>
      </c>
      <c r="AZ95" s="125">
        <f>'02 - Plocha s pryžovým po...'!F33</f>
        <v>0</v>
      </c>
      <c r="BA95" s="125">
        <f>'02 - Plocha s pryžovým po...'!F34</f>
        <v>0</v>
      </c>
      <c r="BB95" s="125">
        <f>'02 - Plocha s pryžovým po...'!F35</f>
        <v>0</v>
      </c>
      <c r="BC95" s="125">
        <f>'02 - Plocha s pryžovým po...'!F36</f>
        <v>0</v>
      </c>
      <c r="BD95" s="127">
        <f>'02 - Plocha s pryžovým po...'!F37</f>
        <v>0</v>
      </c>
      <c r="BE95" s="7"/>
      <c r="BT95" s="128" t="s">
        <v>84</v>
      </c>
      <c r="BV95" s="128" t="s">
        <v>78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 - Plocha s pryžovým p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86</v>
      </c>
    </row>
    <row r="4" spans="2:46" s="1" customFormat="1" ht="24.95" customHeight="1">
      <c r="B4" s="17"/>
      <c r="D4" s="131" t="s">
        <v>87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Rekonstrukce zahrady v přírodním stylu při Mateřské škole v Boskovicích – ul. Lidická - stavební část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8. 1. 2020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">
        <v>26</v>
      </c>
      <c r="F15" s="35"/>
      <c r="G15" s="35"/>
      <c r="H15" s="35"/>
      <c r="I15" s="133" t="s">
        <v>27</v>
      </c>
      <c r="J15" s="136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">
        <v>31</v>
      </c>
      <c r="F21" s="35"/>
      <c r="G21" s="35"/>
      <c r="H21" s="35"/>
      <c r="I21" s="133" t="s">
        <v>27</v>
      </c>
      <c r="J21" s="136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33</v>
      </c>
      <c r="E23" s="35"/>
      <c r="F23" s="35"/>
      <c r="G23" s="35"/>
      <c r="H23" s="35"/>
      <c r="I23" s="133" t="s">
        <v>25</v>
      </c>
      <c r="J23" s="136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">
        <v>34</v>
      </c>
      <c r="F24" s="35"/>
      <c r="G24" s="35"/>
      <c r="H24" s="35"/>
      <c r="I24" s="133" t="s">
        <v>27</v>
      </c>
      <c r="J24" s="136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36</v>
      </c>
      <c r="E30" s="35"/>
      <c r="F30" s="35"/>
      <c r="G30" s="35"/>
      <c r="H30" s="35"/>
      <c r="I30" s="35"/>
      <c r="J30" s="14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38</v>
      </c>
      <c r="G32" s="35"/>
      <c r="H32" s="35"/>
      <c r="I32" s="145" t="s">
        <v>37</v>
      </c>
      <c r="J32" s="145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40</v>
      </c>
      <c r="E33" s="133" t="s">
        <v>41</v>
      </c>
      <c r="F33" s="147">
        <f>ROUND((SUM(BE118:BE121)),2)</f>
        <v>0</v>
      </c>
      <c r="G33" s="35"/>
      <c r="H33" s="35"/>
      <c r="I33" s="148">
        <v>0.21</v>
      </c>
      <c r="J33" s="147">
        <f>ROUND(((SUM(BE118:BE121))*I33),2)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42</v>
      </c>
      <c r="F34" s="147">
        <f>ROUND((SUM(BF118:BF121)),2)</f>
        <v>0</v>
      </c>
      <c r="G34" s="35"/>
      <c r="H34" s="35"/>
      <c r="I34" s="148">
        <v>0.15</v>
      </c>
      <c r="J34" s="147">
        <f>ROUND(((SUM(BF118:BF121))*I34),2)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43</v>
      </c>
      <c r="F35" s="147">
        <f>ROUND((SUM(BG118:BG121)),2)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44</v>
      </c>
      <c r="F36" s="147">
        <f>ROUND((SUM(BH118:BH121)),2)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45</v>
      </c>
      <c r="F37" s="147">
        <f>ROUND((SUM(BI118:BI121)),2)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Rekonstrukce zahrady v přírodním stylu při Mateřské škole v Boskovicích – ul. Lidická - stavební část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02 - Plocha s pryžovým povrchem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k.ú.  Boskovice</v>
      </c>
      <c r="G89" s="37"/>
      <c r="H89" s="37"/>
      <c r="I89" s="29" t="s">
        <v>22</v>
      </c>
      <c r="J89" s="76" t="str">
        <f>IF(J12="","",J12)</f>
        <v>8. 1. 2020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4" t="str">
        <f>E15</f>
        <v>MŠ Boskovice, Lidická 1690, 1691, 680 01 Boskovice</v>
      </c>
      <c r="G91" s="37"/>
      <c r="H91" s="37"/>
      <c r="I91" s="29" t="s">
        <v>30</v>
      </c>
      <c r="J91" s="33" t="str">
        <f>E21</f>
        <v>Atregia, s.r.o., Šebrov 215, 679 22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Ing. Lenka Požárová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91</v>
      </c>
      <c r="D94" s="169"/>
      <c r="E94" s="169"/>
      <c r="F94" s="169"/>
      <c r="G94" s="169"/>
      <c r="H94" s="169"/>
      <c r="I94" s="169"/>
      <c r="J94" s="170" t="s">
        <v>92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93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72"/>
      <c r="C97" s="173"/>
      <c r="D97" s="174" t="s">
        <v>95</v>
      </c>
      <c r="E97" s="175"/>
      <c r="F97" s="175"/>
      <c r="G97" s="175"/>
      <c r="H97" s="175"/>
      <c r="I97" s="175"/>
      <c r="J97" s="176">
        <f>J119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96</v>
      </c>
      <c r="E98" s="181"/>
      <c r="F98" s="181"/>
      <c r="G98" s="181"/>
      <c r="H98" s="181"/>
      <c r="I98" s="181"/>
      <c r="J98" s="182">
        <f>J120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97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67" t="str">
        <f>E7</f>
        <v>Rekonstrukce zahrady v přírodním stylu při Mateřské škole v Boskovicích – ul. Lidická - stavební část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88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02 - Plocha s pryžovým povrchem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k.ú.  Boskovice</v>
      </c>
      <c r="G112" s="37"/>
      <c r="H112" s="37"/>
      <c r="I112" s="29" t="s">
        <v>22</v>
      </c>
      <c r="J112" s="76" t="str">
        <f>IF(J12="","",J12)</f>
        <v>8. 1. 2020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5.65" customHeight="1">
      <c r="A114" s="35"/>
      <c r="B114" s="36"/>
      <c r="C114" s="29" t="s">
        <v>24</v>
      </c>
      <c r="D114" s="37"/>
      <c r="E114" s="37"/>
      <c r="F114" s="24" t="str">
        <f>E15</f>
        <v>MŠ Boskovice, Lidická 1690, 1691, 680 01 Boskovice</v>
      </c>
      <c r="G114" s="37"/>
      <c r="H114" s="37"/>
      <c r="I114" s="29" t="s">
        <v>30</v>
      </c>
      <c r="J114" s="33" t="str">
        <f>E21</f>
        <v>Atregia, s.r.o., Šebrov 215, 679 22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29" t="s">
        <v>33</v>
      </c>
      <c r="J115" s="33" t="str">
        <f>E24</f>
        <v>Ing. Lenka Požárová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4"/>
      <c r="B117" s="185"/>
      <c r="C117" s="186" t="s">
        <v>98</v>
      </c>
      <c r="D117" s="187" t="s">
        <v>61</v>
      </c>
      <c r="E117" s="187" t="s">
        <v>57</v>
      </c>
      <c r="F117" s="187" t="s">
        <v>58</v>
      </c>
      <c r="G117" s="187" t="s">
        <v>99</v>
      </c>
      <c r="H117" s="187" t="s">
        <v>100</v>
      </c>
      <c r="I117" s="187" t="s">
        <v>101</v>
      </c>
      <c r="J117" s="187" t="s">
        <v>92</v>
      </c>
      <c r="K117" s="188" t="s">
        <v>102</v>
      </c>
      <c r="L117" s="189"/>
      <c r="M117" s="97" t="s">
        <v>1</v>
      </c>
      <c r="N117" s="98" t="s">
        <v>40</v>
      </c>
      <c r="O117" s="98" t="s">
        <v>103</v>
      </c>
      <c r="P117" s="98" t="s">
        <v>104</v>
      </c>
      <c r="Q117" s="98" t="s">
        <v>105</v>
      </c>
      <c r="R117" s="98" t="s">
        <v>106</v>
      </c>
      <c r="S117" s="98" t="s">
        <v>107</v>
      </c>
      <c r="T117" s="99" t="s">
        <v>108</v>
      </c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18" spans="1:63" s="2" customFormat="1" ht="22.8" customHeight="1">
      <c r="A118" s="35"/>
      <c r="B118" s="36"/>
      <c r="C118" s="104" t="s">
        <v>109</v>
      </c>
      <c r="D118" s="37"/>
      <c r="E118" s="37"/>
      <c r="F118" s="37"/>
      <c r="G118" s="37"/>
      <c r="H118" s="37"/>
      <c r="I118" s="37"/>
      <c r="J118" s="190">
        <f>BK118</f>
        <v>0</v>
      </c>
      <c r="K118" s="37"/>
      <c r="L118" s="41"/>
      <c r="M118" s="100"/>
      <c r="N118" s="191"/>
      <c r="O118" s="101"/>
      <c r="P118" s="192">
        <f>P119</f>
        <v>0</v>
      </c>
      <c r="Q118" s="101"/>
      <c r="R118" s="192">
        <f>R119</f>
        <v>3.1356</v>
      </c>
      <c r="S118" s="101"/>
      <c r="T118" s="193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75</v>
      </c>
      <c r="AU118" s="14" t="s">
        <v>94</v>
      </c>
      <c r="BK118" s="194">
        <f>BK119</f>
        <v>0</v>
      </c>
    </row>
    <row r="119" spans="1:63" s="12" customFormat="1" ht="25.9" customHeight="1">
      <c r="A119" s="12"/>
      <c r="B119" s="195"/>
      <c r="C119" s="196"/>
      <c r="D119" s="197" t="s">
        <v>75</v>
      </c>
      <c r="E119" s="198" t="s">
        <v>110</v>
      </c>
      <c r="F119" s="198" t="s">
        <v>111</v>
      </c>
      <c r="G119" s="196"/>
      <c r="H119" s="196"/>
      <c r="I119" s="199"/>
      <c r="J119" s="200">
        <f>BK119</f>
        <v>0</v>
      </c>
      <c r="K119" s="196"/>
      <c r="L119" s="201"/>
      <c r="M119" s="202"/>
      <c r="N119" s="203"/>
      <c r="O119" s="203"/>
      <c r="P119" s="204">
        <f>P120</f>
        <v>0</v>
      </c>
      <c r="Q119" s="203"/>
      <c r="R119" s="204">
        <f>R120</f>
        <v>3.1356</v>
      </c>
      <c r="S119" s="203"/>
      <c r="T119" s="20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6" t="s">
        <v>84</v>
      </c>
      <c r="AT119" s="207" t="s">
        <v>75</v>
      </c>
      <c r="AU119" s="207" t="s">
        <v>76</v>
      </c>
      <c r="AY119" s="206" t="s">
        <v>112</v>
      </c>
      <c r="BK119" s="208">
        <f>BK120</f>
        <v>0</v>
      </c>
    </row>
    <row r="120" spans="1:63" s="12" customFormat="1" ht="22.8" customHeight="1">
      <c r="A120" s="12"/>
      <c r="B120" s="195"/>
      <c r="C120" s="196"/>
      <c r="D120" s="197" t="s">
        <v>75</v>
      </c>
      <c r="E120" s="209" t="s">
        <v>113</v>
      </c>
      <c r="F120" s="209" t="s">
        <v>114</v>
      </c>
      <c r="G120" s="196"/>
      <c r="H120" s="196"/>
      <c r="I120" s="199"/>
      <c r="J120" s="210">
        <f>BK120</f>
        <v>0</v>
      </c>
      <c r="K120" s="196"/>
      <c r="L120" s="201"/>
      <c r="M120" s="202"/>
      <c r="N120" s="203"/>
      <c r="O120" s="203"/>
      <c r="P120" s="204">
        <f>P121</f>
        <v>0</v>
      </c>
      <c r="Q120" s="203"/>
      <c r="R120" s="204">
        <f>R121</f>
        <v>3.1356</v>
      </c>
      <c r="S120" s="203"/>
      <c r="T120" s="205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6" t="s">
        <v>84</v>
      </c>
      <c r="AT120" s="207" t="s">
        <v>75</v>
      </c>
      <c r="AU120" s="207" t="s">
        <v>84</v>
      </c>
      <c r="AY120" s="206" t="s">
        <v>112</v>
      </c>
      <c r="BK120" s="208">
        <f>BK121</f>
        <v>0</v>
      </c>
    </row>
    <row r="121" spans="1:65" s="2" customFormat="1" ht="24.15" customHeight="1">
      <c r="A121" s="35"/>
      <c r="B121" s="36"/>
      <c r="C121" s="211" t="s">
        <v>84</v>
      </c>
      <c r="D121" s="211" t="s">
        <v>115</v>
      </c>
      <c r="E121" s="212" t="s">
        <v>116</v>
      </c>
      <c r="F121" s="213" t="s">
        <v>117</v>
      </c>
      <c r="G121" s="214" t="s">
        <v>118</v>
      </c>
      <c r="H121" s="215">
        <v>180</v>
      </c>
      <c r="I121" s="216"/>
      <c r="J121" s="217">
        <f>ROUND(I121*H121,2)</f>
        <v>0</v>
      </c>
      <c r="K121" s="213" t="s">
        <v>119</v>
      </c>
      <c r="L121" s="41"/>
      <c r="M121" s="218" t="s">
        <v>1</v>
      </c>
      <c r="N121" s="219" t="s">
        <v>41</v>
      </c>
      <c r="O121" s="220"/>
      <c r="P121" s="221">
        <f>O121*H121</f>
        <v>0</v>
      </c>
      <c r="Q121" s="221">
        <v>0.01742</v>
      </c>
      <c r="R121" s="221">
        <f>Q121*H121</f>
        <v>3.1356</v>
      </c>
      <c r="S121" s="221">
        <v>0</v>
      </c>
      <c r="T121" s="22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3" t="s">
        <v>120</v>
      </c>
      <c r="AT121" s="223" t="s">
        <v>115</v>
      </c>
      <c r="AU121" s="223" t="s">
        <v>86</v>
      </c>
      <c r="AY121" s="14" t="s">
        <v>112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4" t="s">
        <v>84</v>
      </c>
      <c r="BK121" s="224">
        <f>ROUND(I121*H121,2)</f>
        <v>0</v>
      </c>
      <c r="BL121" s="14" t="s">
        <v>120</v>
      </c>
      <c r="BM121" s="223" t="s">
        <v>121</v>
      </c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41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9"/>
      <c r="C3" s="130"/>
      <c r="D3" s="130"/>
      <c r="E3" s="130"/>
      <c r="F3" s="130"/>
      <c r="G3" s="130"/>
      <c r="H3" s="17"/>
    </row>
    <row r="4" spans="2:8" s="1" customFormat="1" ht="24.95" customHeight="1">
      <c r="B4" s="17"/>
      <c r="C4" s="131" t="s">
        <v>122</v>
      </c>
      <c r="H4" s="17"/>
    </row>
    <row r="5" spans="2:8" s="1" customFormat="1" ht="12" customHeight="1">
      <c r="B5" s="17"/>
      <c r="C5" s="225" t="s">
        <v>13</v>
      </c>
      <c r="D5" s="140" t="s">
        <v>14</v>
      </c>
      <c r="E5" s="1"/>
      <c r="F5" s="1"/>
      <c r="H5" s="17"/>
    </row>
    <row r="6" spans="2:8" s="1" customFormat="1" ht="36.95" customHeight="1">
      <c r="B6" s="17"/>
      <c r="C6" s="226" t="s">
        <v>16</v>
      </c>
      <c r="D6" s="227" t="s">
        <v>17</v>
      </c>
      <c r="E6" s="1"/>
      <c r="F6" s="1"/>
      <c r="H6" s="17"/>
    </row>
    <row r="7" spans="2:8" s="1" customFormat="1" ht="16.5" customHeight="1">
      <c r="B7" s="17"/>
      <c r="C7" s="133" t="s">
        <v>22</v>
      </c>
      <c r="D7" s="137" t="str">
        <f>'Rekapitulace stavby'!AN8</f>
        <v>8. 1. 2020</v>
      </c>
      <c r="H7" s="17"/>
    </row>
    <row r="8" spans="1:8" s="2" customFormat="1" ht="10.8" customHeight="1">
      <c r="A8" s="35"/>
      <c r="B8" s="41"/>
      <c r="C8" s="35"/>
      <c r="D8" s="35"/>
      <c r="E8" s="35"/>
      <c r="F8" s="35"/>
      <c r="G8" s="35"/>
      <c r="H8" s="41"/>
    </row>
    <row r="9" spans="1:8" s="11" customFormat="1" ht="29.25" customHeight="1">
      <c r="A9" s="184"/>
      <c r="B9" s="228"/>
      <c r="C9" s="229" t="s">
        <v>57</v>
      </c>
      <c r="D9" s="230" t="s">
        <v>58</v>
      </c>
      <c r="E9" s="230" t="s">
        <v>99</v>
      </c>
      <c r="F9" s="231" t="s">
        <v>123</v>
      </c>
      <c r="G9" s="184"/>
      <c r="H9" s="228"/>
    </row>
    <row r="10" spans="1:8" s="2" customFormat="1" ht="26.4" customHeight="1">
      <c r="A10" s="35"/>
      <c r="B10" s="41"/>
      <c r="C10" s="232" t="s">
        <v>14</v>
      </c>
      <c r="D10" s="232" t="s">
        <v>17</v>
      </c>
      <c r="E10" s="35"/>
      <c r="F10" s="35"/>
      <c r="G10" s="35"/>
      <c r="H10" s="41"/>
    </row>
    <row r="11" spans="1:8" s="2" customFormat="1" ht="16.8" customHeight="1">
      <c r="A11" s="35"/>
      <c r="B11" s="41"/>
      <c r="C11" s="233" t="s">
        <v>124</v>
      </c>
      <c r="D11" s="234" t="s">
        <v>125</v>
      </c>
      <c r="E11" s="235" t="s">
        <v>126</v>
      </c>
      <c r="F11" s="236">
        <v>3</v>
      </c>
      <c r="G11" s="35"/>
      <c r="H11" s="41"/>
    </row>
    <row r="12" spans="1:8" s="2" customFormat="1" ht="16.8" customHeight="1">
      <c r="A12" s="35"/>
      <c r="B12" s="41"/>
      <c r="C12" s="237" t="s">
        <v>1</v>
      </c>
      <c r="D12" s="237" t="s">
        <v>127</v>
      </c>
      <c r="E12" s="14" t="s">
        <v>1</v>
      </c>
      <c r="F12" s="238">
        <v>3</v>
      </c>
      <c r="G12" s="35"/>
      <c r="H12" s="41"/>
    </row>
    <row r="13" spans="1:8" s="2" customFormat="1" ht="16.8" customHeight="1">
      <c r="A13" s="35"/>
      <c r="B13" s="41"/>
      <c r="C13" s="233" t="s">
        <v>128</v>
      </c>
      <c r="D13" s="234" t="s">
        <v>129</v>
      </c>
      <c r="E13" s="235" t="s">
        <v>118</v>
      </c>
      <c r="F13" s="236">
        <v>3</v>
      </c>
      <c r="G13" s="35"/>
      <c r="H13" s="41"/>
    </row>
    <row r="14" spans="1:8" s="2" customFormat="1" ht="16.8" customHeight="1">
      <c r="A14" s="35"/>
      <c r="B14" s="41"/>
      <c r="C14" s="237" t="s">
        <v>1</v>
      </c>
      <c r="D14" s="237" t="s">
        <v>127</v>
      </c>
      <c r="E14" s="14" t="s">
        <v>1</v>
      </c>
      <c r="F14" s="238">
        <v>3</v>
      </c>
      <c r="G14" s="35"/>
      <c r="H14" s="41"/>
    </row>
    <row r="15" spans="1:8" s="2" customFormat="1" ht="16.8" customHeight="1">
      <c r="A15" s="35"/>
      <c r="B15" s="41"/>
      <c r="C15" s="233" t="s">
        <v>130</v>
      </c>
      <c r="D15" s="234" t="s">
        <v>131</v>
      </c>
      <c r="E15" s="235" t="s">
        <v>118</v>
      </c>
      <c r="F15" s="236">
        <v>5</v>
      </c>
      <c r="G15" s="35"/>
      <c r="H15" s="41"/>
    </row>
    <row r="16" spans="1:8" s="2" customFormat="1" ht="16.8" customHeight="1">
      <c r="A16" s="35"/>
      <c r="B16" s="41"/>
      <c r="C16" s="237" t="s">
        <v>1</v>
      </c>
      <c r="D16" s="237" t="s">
        <v>113</v>
      </c>
      <c r="E16" s="14" t="s">
        <v>1</v>
      </c>
      <c r="F16" s="238">
        <v>5</v>
      </c>
      <c r="G16" s="35"/>
      <c r="H16" s="41"/>
    </row>
    <row r="17" spans="1:8" s="2" customFormat="1" ht="16.8" customHeight="1">
      <c r="A17" s="35"/>
      <c r="B17" s="41"/>
      <c r="C17" s="233" t="s">
        <v>132</v>
      </c>
      <c r="D17" s="234" t="s">
        <v>133</v>
      </c>
      <c r="E17" s="235" t="s">
        <v>118</v>
      </c>
      <c r="F17" s="236">
        <v>215</v>
      </c>
      <c r="G17" s="35"/>
      <c r="H17" s="41"/>
    </row>
    <row r="18" spans="1:8" s="2" customFormat="1" ht="16.8" customHeight="1">
      <c r="A18" s="35"/>
      <c r="B18" s="41"/>
      <c r="C18" s="237" t="s">
        <v>1</v>
      </c>
      <c r="D18" s="237" t="s">
        <v>134</v>
      </c>
      <c r="E18" s="14" t="s">
        <v>1</v>
      </c>
      <c r="F18" s="238">
        <v>215</v>
      </c>
      <c r="G18" s="35"/>
      <c r="H18" s="41"/>
    </row>
    <row r="19" spans="1:8" s="2" customFormat="1" ht="16.8" customHeight="1">
      <c r="A19" s="35"/>
      <c r="B19" s="41"/>
      <c r="C19" s="233" t="s">
        <v>135</v>
      </c>
      <c r="D19" s="234" t="s">
        <v>136</v>
      </c>
      <c r="E19" s="235" t="s">
        <v>118</v>
      </c>
      <c r="F19" s="236">
        <v>40</v>
      </c>
      <c r="G19" s="35"/>
      <c r="H19" s="41"/>
    </row>
    <row r="20" spans="1:8" s="2" customFormat="1" ht="16.8" customHeight="1">
      <c r="A20" s="35"/>
      <c r="B20" s="41"/>
      <c r="C20" s="237" t="s">
        <v>1</v>
      </c>
      <c r="D20" s="237" t="s">
        <v>137</v>
      </c>
      <c r="E20" s="14" t="s">
        <v>1</v>
      </c>
      <c r="F20" s="238">
        <v>40</v>
      </c>
      <c r="G20" s="35"/>
      <c r="H20" s="41"/>
    </row>
    <row r="21" spans="1:8" s="2" customFormat="1" ht="16.8" customHeight="1">
      <c r="A21" s="35"/>
      <c r="B21" s="41"/>
      <c r="C21" s="233" t="s">
        <v>138</v>
      </c>
      <c r="D21" s="234" t="s">
        <v>139</v>
      </c>
      <c r="E21" s="235" t="s">
        <v>118</v>
      </c>
      <c r="F21" s="236">
        <v>30</v>
      </c>
      <c r="G21" s="35"/>
      <c r="H21" s="41"/>
    </row>
    <row r="22" spans="1:8" s="2" customFormat="1" ht="16.8" customHeight="1">
      <c r="A22" s="35"/>
      <c r="B22" s="41"/>
      <c r="C22" s="237" t="s">
        <v>1</v>
      </c>
      <c r="D22" s="237" t="s">
        <v>140</v>
      </c>
      <c r="E22" s="14" t="s">
        <v>1</v>
      </c>
      <c r="F22" s="238">
        <v>30</v>
      </c>
      <c r="G22" s="35"/>
      <c r="H22" s="41"/>
    </row>
    <row r="23" spans="1:8" s="2" customFormat="1" ht="16.8" customHeight="1">
      <c r="A23" s="35"/>
      <c r="B23" s="41"/>
      <c r="C23" s="233" t="s">
        <v>141</v>
      </c>
      <c r="D23" s="234" t="s">
        <v>142</v>
      </c>
      <c r="E23" s="235" t="s">
        <v>118</v>
      </c>
      <c r="F23" s="236">
        <v>75</v>
      </c>
      <c r="G23" s="35"/>
      <c r="H23" s="41"/>
    </row>
    <row r="24" spans="1:8" s="2" customFormat="1" ht="16.8" customHeight="1">
      <c r="A24" s="35"/>
      <c r="B24" s="41"/>
      <c r="C24" s="237" t="s">
        <v>1</v>
      </c>
      <c r="D24" s="237" t="s">
        <v>143</v>
      </c>
      <c r="E24" s="14" t="s">
        <v>1</v>
      </c>
      <c r="F24" s="238">
        <v>75</v>
      </c>
      <c r="G24" s="35"/>
      <c r="H24" s="41"/>
    </row>
    <row r="25" spans="1:8" s="2" customFormat="1" ht="16.8" customHeight="1">
      <c r="A25" s="35"/>
      <c r="B25" s="41"/>
      <c r="C25" s="233" t="s">
        <v>144</v>
      </c>
      <c r="D25" s="234" t="s">
        <v>145</v>
      </c>
      <c r="E25" s="235" t="s">
        <v>118</v>
      </c>
      <c r="F25" s="236">
        <v>60</v>
      </c>
      <c r="G25" s="35"/>
      <c r="H25" s="41"/>
    </row>
    <row r="26" spans="1:8" s="2" customFormat="1" ht="16.8" customHeight="1">
      <c r="A26" s="35"/>
      <c r="B26" s="41"/>
      <c r="C26" s="237" t="s">
        <v>1</v>
      </c>
      <c r="D26" s="237" t="s">
        <v>146</v>
      </c>
      <c r="E26" s="14" t="s">
        <v>1</v>
      </c>
      <c r="F26" s="238">
        <v>60</v>
      </c>
      <c r="G26" s="35"/>
      <c r="H26" s="41"/>
    </row>
    <row r="27" spans="1:8" s="2" customFormat="1" ht="7.4" customHeight="1">
      <c r="A27" s="35"/>
      <c r="B27" s="163"/>
      <c r="C27" s="164"/>
      <c r="D27" s="164"/>
      <c r="E27" s="164"/>
      <c r="F27" s="164"/>
      <c r="G27" s="164"/>
      <c r="H27" s="41"/>
    </row>
    <row r="28" spans="1:8" s="2" customFormat="1" ht="12">
      <c r="A28" s="35"/>
      <c r="B28" s="35"/>
      <c r="C28" s="35"/>
      <c r="D28" s="35"/>
      <c r="E28" s="35"/>
      <c r="F28" s="35"/>
      <c r="G28" s="35"/>
      <c r="H28" s="35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Požárová</dc:creator>
  <cp:keywords/>
  <dc:description/>
  <cp:lastModifiedBy>Lenka Požárová</cp:lastModifiedBy>
  <dcterms:created xsi:type="dcterms:W3CDTF">2022-05-25T08:43:55Z</dcterms:created>
  <dcterms:modified xsi:type="dcterms:W3CDTF">2022-05-25T08:43:57Z</dcterms:modified>
  <cp:category/>
  <cp:version/>
  <cp:contentType/>
  <cp:contentStatus/>
</cp:coreProperties>
</file>