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komunikace\2021\velkoplošné opravy chodníků 2021\"/>
    </mc:Choice>
  </mc:AlternateContent>
  <bookViews>
    <workbookView xWindow="13530" yWindow="255" windowWidth="14790" windowHeight="15210"/>
  </bookViews>
  <sheets>
    <sheet name="Rekapitulace" sheetId="8" r:id="rId1"/>
    <sheet name="1a - L.Vojtěcha - levá" sheetId="10" r:id="rId2"/>
    <sheet name="1b - L.Vojtěcha - pravá" sheetId="11" r:id="rId3"/>
    <sheet name="2 - B.Smetany - levá" sheetId="12" r:id="rId4"/>
    <sheet name="3 - MSSS" sheetId="14" r:id="rId5"/>
    <sheet name="List1" sheetId="9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8" l="1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21" i="14" s="1"/>
  <c r="E6" i="14"/>
  <c r="E5" i="14"/>
  <c r="E23" i="14" l="1"/>
  <c r="E22" i="14"/>
  <c r="E23" i="12" l="1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25" i="12" s="1"/>
  <c r="E5" i="12"/>
  <c r="E26" i="12" l="1"/>
  <c r="E27" i="12" s="1"/>
  <c r="C7" i="8" s="1"/>
  <c r="E22" i="11" l="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24" i="11" l="1"/>
  <c r="E25" i="11" s="1"/>
  <c r="E26" i="11" s="1"/>
  <c r="C6" i="8" s="1"/>
  <c r="E5" i="10" l="1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6" i="10"/>
  <c r="E28" i="10" l="1"/>
  <c r="E29" i="10" s="1"/>
  <c r="E30" i="10" s="1"/>
  <c r="C5" i="8" s="1"/>
  <c r="C10" i="8" s="1"/>
</calcChain>
</file>

<file path=xl/sharedStrings.xml><?xml version="1.0" encoding="utf-8"?>
<sst xmlns="http://schemas.openxmlformats.org/spreadsheetml/2006/main" count="182" uniqueCount="58">
  <si>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</si>
  <si>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</si>
  <si>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</si>
  <si>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</si>
  <si>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</si>
  <si>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</si>
  <si>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</si>
  <si>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</si>
  <si>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</si>
  <si>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</si>
  <si>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</si>
  <si>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</si>
  <si>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DPH    21%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</si>
  <si>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</si>
  <si>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</si>
  <si>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</si>
  <si>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</si>
  <si>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</si>
  <si>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ZUK, dopravní značení, vytýčení sítí</t>
  </si>
  <si>
    <t>Podklad ze štěrku do 20cm se zhutněním</t>
  </si>
  <si>
    <t>Dodávka + montáž dlažby 10/20/8 do drtě 4-8</t>
  </si>
  <si>
    <t>Položení nopové folie u zdi domů š.0,5m</t>
  </si>
  <si>
    <t xml:space="preserve">Vybourání chodníku (dlažba 10x20) včetně odvozu na skládku města                            </t>
  </si>
  <si>
    <t xml:space="preserve">Vybourání chodníku (dlažba žulová 10x10) včetně odvozu na skládku města                            </t>
  </si>
  <si>
    <t xml:space="preserve">Odstranění podkladu z kameniva do 20cm vč. odvozu a uložení na skládku  </t>
  </si>
  <si>
    <t>Výšková úprava uzávěrů vody, plynu</t>
  </si>
  <si>
    <t xml:space="preserve">Demontáž stávajícího chodníkového obrubníku, odvoz a likvidace             </t>
  </si>
  <si>
    <t>Oprava přídlažby (2x žulová kostka 10x10)</t>
  </si>
  <si>
    <t xml:space="preserve">Celkem bez DPH </t>
  </si>
  <si>
    <t xml:space="preserve">Cena celkem vč. DPH </t>
  </si>
  <si>
    <t xml:space="preserve">Oprava vozovky kolem silnič. obrubníků š. do 0,3m asfaltobetonem tl. 7 cm vč. zařezání </t>
  </si>
  <si>
    <t>Doplnění ornice kolem obrubníků, šíře 0,5m, vč. osetí travním semenem</t>
  </si>
  <si>
    <t>Zpětná montáž dlažby žulové 10x10</t>
  </si>
  <si>
    <t>Demontáž a zpětná montáž dopravní značky vč. nové Al patky</t>
  </si>
  <si>
    <t>Výšková úprava dlažby stávajících vjezdů do vzdálenosti 1 m od chodníku</t>
  </si>
  <si>
    <t>Vybourání betonového  nájezdového klínu na přídlažbě kolem silničního obrubníku</t>
  </si>
  <si>
    <t>Město Boskovice</t>
  </si>
  <si>
    <t>cena vč. DPH</t>
  </si>
  <si>
    <t>CELKEM</t>
  </si>
  <si>
    <t>1a  ul. Ludvíka Vojtěcha - levá strana</t>
  </si>
  <si>
    <t>1b  ul. Ludvíka Vojtěcha - pravá strana</t>
  </si>
  <si>
    <t>2    ul. Bedřicha Smetany - levá strana</t>
  </si>
  <si>
    <t>3    areál MSSS</t>
  </si>
  <si>
    <r>
      <t>m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</si>
  <si>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OPRAVA CHODNIKU      L. Vojtěcha - levá strana , Boskovice   </t>
  </si>
  <si>
    <t xml:space="preserve">OPRAVA CHODNIKU     L. Vojtěcha - pravá strana , Boskovice   </t>
  </si>
  <si>
    <t xml:space="preserve">OPRAVA CHODNIKU   B. Smetany - levá strana, Boskovice   </t>
  </si>
  <si>
    <t xml:space="preserve">Vybourání chodníku (dlažba  10x20) ponechání ke zpětné montáži                            </t>
  </si>
  <si>
    <t xml:space="preserve">OPRAVA CHODNIKU     areál MSSS, Boskovice   </t>
  </si>
  <si>
    <t xml:space="preserve">Dodávka + montáž chodníkového obrubníku 1000/100/250 do betonu                                     </t>
  </si>
  <si>
    <t>Výměna ocelových roštů, 1m x 0,4m  a  3,3m x 0,4m</t>
  </si>
  <si>
    <t>Odstranění živého plotu vč odvozu a likvidace</t>
  </si>
  <si>
    <t>VELKOPLOŠNÉ OPRAVY CHODNÍKŮ 2021</t>
  </si>
  <si>
    <t xml:space="preserve">Vybourání chodníku (dlažba zámková "květ" kladená do betonu) včetně odvozu a likvidacde                           </t>
  </si>
  <si>
    <t xml:space="preserve">Podklad z KZC 10cm </t>
  </si>
  <si>
    <t>Dodávka + montáž dlažby 10/20/6 do betonu</t>
  </si>
  <si>
    <t>Výměna odvodňovacího žlabu s litinovým roštem 1000/120/150</t>
  </si>
  <si>
    <t>Dodávka a montáž topných roštů š. 50 cm délky 2x15 m vč. čidla vlhkosti a řídící jednotky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</si>
</sst>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0" fontId="5" fillId="0" borderId="0" xfId="0" applyFont="1"/>
    <xf numFmtId="0" fontId="5" fillId="0" borderId="1" xfId="0" applyFont="1" applyBorder="1"/>
    <xf numFmtId="44" fontId="5" fillId="0" borderId="3" xfId="0" applyNumberFormat="1" applyFont="1" applyBorder="1"/>
    <xf numFmtId="0" fontId="0" fillId="0" borderId="0" xfId="0" applyAlignment="1">
      <alignment horizontal="right" indent="2"/>
    </xf>
    <xf numFmtId="0" fontId="6" fillId="0" borderId="0" xfId="0" applyFont="1"/>
    <xf numFmtId="0" fontId="5" fillId="0" borderId="4" xfId="0" applyFont="1" applyBorder="1"/>
    <xf numFmtId="44" fontId="5" fillId="0" borderId="6" xfId="0" applyNumberFormat="1" applyFont="1" applyBorder="1"/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6" fillId="0" borderId="7" xfId="0" applyFont="1" applyBorder="1"/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 indent="2"/>
    </xf>
    <xf numFmtId="44" fontId="3" fillId="0" borderId="7" xfId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0" fillId="0" borderId="7" xfId="0" applyBorder="1" applyAlignment="1">
      <alignment horizontal="right" vertical="center" indent="2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 indent="2"/>
    </xf>
    <xf numFmtId="0" fontId="3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44" fontId="0" fillId="0" borderId="10" xfId="0" applyNumberForma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right" indent="2"/>
    </xf>
    <xf numFmtId="164" fontId="7" fillId="0" borderId="7" xfId="0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0" xfId="0" applyAlignment="1">
      <alignment horizontal="center" vertical="center"/>
    </xf>
    <xf numFmtId="44" fontId="3" fillId="0" borderId="10" xfId="0" applyNumberFormat="1" applyFont="1" applyBorder="1"/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right" vertical="center" indent="2"/>
    </xf>
    <xf numFmtId="44" fontId="5" fillId="0" borderId="0" xfId="0" applyNumberFormat="1" applyFont="1"/>
    <xf numFmtId="0" fontId="8" fillId="0" borderId="0" xfId="0" applyFont="1"/>
    <xf numFmtId="0" fontId="9" fillId="0" borderId="0" xfId="0" applyFont="1"/>
    <xf numFmtId="0" fontId="5" fillId="0" borderId="0" xfId="0" applyFont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topLeftCell="B1" workbookViewId="0">
      <selection activeCell="C9" sqref="C9"/>
    </sheetView>
  </sheetViews>
  <sheetFormatPr defaultRowHeight="15" x14ac:dyDescent="0.25"/>
  <cols>
    <col min="1" max="1" width="7.7109375" customWidth="1"/>
    <col min="2" max="2" width="44" customWidth="1"/>
    <col min="3" max="3" width="22.7109375" customWidth="1"/>
  </cols>
  <sheetData>
    <row r="1" spans="1:3" ht="28.5" x14ac:dyDescent="0.45">
      <c r="B1" s="47" t="s">
        <v>36</v>
      </c>
    </row>
    <row r="2" spans="1:3" ht="26.25" x14ac:dyDescent="0.4">
      <c r="B2" s="46" t="s">
        <v>52</v>
      </c>
    </row>
    <row r="4" spans="1:3" x14ac:dyDescent="0.25">
      <c r="C4" s="3" t="s">
        <v>37</v>
      </c>
    </row>
    <row r="5" spans="1:3" ht="15.75" x14ac:dyDescent="0.25">
      <c r="A5" s="6">
        <v>1</v>
      </c>
      <c r="B5" s="6" t="s">
        <v>39</v>
      </c>
      <c r="C5" s="45">
        <f>'1a - L.Vojtěcha - levá'!E30</f>
        <v>0</v>
      </c>
    </row>
    <row r="6" spans="1:3" ht="15.75" x14ac:dyDescent="0.25">
      <c r="A6" s="6">
        <v>2</v>
      </c>
      <c r="B6" s="6" t="s">
        <v>40</v>
      </c>
      <c r="C6" s="45">
        <f>'1b - L.Vojtěcha - pravá'!E26</f>
        <v>0</v>
      </c>
    </row>
    <row r="7" spans="1:3" ht="15.75" x14ac:dyDescent="0.25">
      <c r="A7" s="6">
        <v>3</v>
      </c>
      <c r="B7" s="6" t="s">
        <v>41</v>
      </c>
      <c r="C7" s="45">
        <f>'2 - B.Smetany - levá'!E27</f>
        <v>0</v>
      </c>
    </row>
    <row r="8" spans="1:3" ht="15.75" x14ac:dyDescent="0.25">
      <c r="A8" s="6">
        <v>4</v>
      </c>
      <c r="B8" s="6" t="s">
        <v>42</v>
      </c>
      <c r="C8" s="45">
        <f>'3 - MSSS'!E23</f>
        <v>0</v>
      </c>
    </row>
    <row r="9" spans="1:3" ht="15.75" x14ac:dyDescent="0.25">
      <c r="A9" s="6"/>
      <c r="B9" s="6"/>
      <c r="C9" s="6"/>
    </row>
    <row r="10" spans="1:3" ht="15.75" x14ac:dyDescent="0.25">
      <c r="A10" s="6"/>
      <c r="B10" s="48" t="s">
        <v>38</v>
      </c>
      <c r="C10" s="45">
        <f>SUM(C5:C9)</f>
        <v>0</v>
      </c>
    </row>
    <row r="11" spans="1:3" ht="15.75" x14ac:dyDescent="0.25">
      <c r="A11" s="6"/>
      <c r="B11" s="6"/>
      <c r="C11" s="6"/>
    </row>
    <row r="12" spans="1:3" ht="15.75" x14ac:dyDescent="0.25">
      <c r="A12" s="6"/>
      <c r="B12" s="6"/>
      <c r="C12" s="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3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44</v>
      </c>
      <c r="B2" s="14"/>
      <c r="C2" s="15"/>
      <c r="D2" s="36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7" t="s">
        <v>10</v>
      </c>
      <c r="E4" s="18" t="s">
        <v>11</v>
      </c>
    </row>
    <row r="5" spans="1:5" ht="21.75" customHeight="1" x14ac:dyDescent="0.25">
      <c r="A5" s="19" t="s">
        <v>51</v>
      </c>
      <c r="B5" s="20" t="s">
        <v>43</v>
      </c>
      <c r="C5" s="21">
        <v>8</v>
      </c>
      <c r="D5" s="33"/>
      <c r="E5" s="22">
        <f t="shared" ref="E5:E24" si="0">C5*D5</f>
        <v>0</v>
      </c>
    </row>
    <row r="6" spans="1:5" ht="21.95" customHeight="1" x14ac:dyDescent="0.25">
      <c r="A6" s="19" t="s">
        <v>0</v>
      </c>
      <c r="B6" s="20" t="s">
        <v>1</v>
      </c>
      <c r="C6" s="21">
        <v>236</v>
      </c>
      <c r="D6" s="23"/>
      <c r="E6" s="22">
        <f t="shared" si="0"/>
        <v>0</v>
      </c>
    </row>
    <row r="7" spans="1:5" ht="21.95" customHeight="1" x14ac:dyDescent="0.25">
      <c r="A7" s="19" t="s">
        <v>23</v>
      </c>
      <c r="B7" s="20" t="s">
        <v>1</v>
      </c>
      <c r="C7" s="21">
        <v>7</v>
      </c>
      <c r="D7" s="23"/>
      <c r="E7" s="22">
        <f t="shared" si="0"/>
        <v>0</v>
      </c>
    </row>
    <row r="8" spans="1:5" ht="21.95" customHeight="1" x14ac:dyDescent="0.25">
      <c r="A8" s="19" t="s">
        <v>2</v>
      </c>
      <c r="B8" s="20" t="s">
        <v>3</v>
      </c>
      <c r="C8" s="21">
        <v>129</v>
      </c>
      <c r="D8" s="23"/>
      <c r="E8" s="22">
        <f t="shared" si="0"/>
        <v>0</v>
      </c>
    </row>
    <row r="9" spans="1:5" ht="21.95" customHeight="1" x14ac:dyDescent="0.25">
      <c r="A9" s="19" t="s">
        <v>24</v>
      </c>
      <c r="B9" s="20" t="s">
        <v>3</v>
      </c>
      <c r="C9" s="21">
        <v>114</v>
      </c>
      <c r="D9" s="23"/>
      <c r="E9" s="22">
        <f t="shared" si="0"/>
        <v>0</v>
      </c>
    </row>
    <row r="10" spans="1:5" ht="21.95" customHeight="1" x14ac:dyDescent="0.25">
      <c r="A10" s="19" t="s">
        <v>26</v>
      </c>
      <c r="B10" s="20" t="s">
        <v>7</v>
      </c>
      <c r="C10" s="21">
        <v>31</v>
      </c>
      <c r="D10" s="23"/>
      <c r="E10" s="22">
        <f t="shared" si="0"/>
        <v>0</v>
      </c>
    </row>
    <row r="11" spans="1:5" ht="21.95" customHeight="1" x14ac:dyDescent="0.25">
      <c r="A11" s="19" t="s">
        <v>4</v>
      </c>
      <c r="B11" s="20" t="s">
        <v>7</v>
      </c>
      <c r="C11" s="21">
        <v>130</v>
      </c>
      <c r="D11" s="23"/>
      <c r="E11" s="22">
        <f t="shared" si="0"/>
        <v>0</v>
      </c>
    </row>
    <row r="12" spans="1:5" ht="21.95" customHeight="1" x14ac:dyDescent="0.25">
      <c r="A12" s="19" t="s">
        <v>33</v>
      </c>
      <c r="B12" s="20" t="s">
        <v>13</v>
      </c>
      <c r="C12" s="21">
        <v>1</v>
      </c>
      <c r="D12" s="23"/>
      <c r="E12" s="22">
        <f t="shared" si="0"/>
        <v>0</v>
      </c>
    </row>
    <row r="13" spans="1:5" ht="21.95" customHeight="1" x14ac:dyDescent="0.25">
      <c r="A13" s="43" t="s">
        <v>35</v>
      </c>
      <c r="B13" s="34" t="s">
        <v>7</v>
      </c>
      <c r="C13" s="44">
        <v>43</v>
      </c>
      <c r="D13" s="33"/>
      <c r="E13" s="22">
        <f t="shared" si="0"/>
        <v>0</v>
      </c>
    </row>
    <row r="14" spans="1:5" ht="21.95" customHeight="1" x14ac:dyDescent="0.25">
      <c r="A14" s="19" t="s">
        <v>15</v>
      </c>
      <c r="B14" s="20" t="s">
        <v>3</v>
      </c>
      <c r="C14" s="21">
        <v>129</v>
      </c>
      <c r="D14" s="23"/>
      <c r="E14" s="22">
        <f t="shared" si="0"/>
        <v>0</v>
      </c>
    </row>
    <row r="15" spans="1:5" ht="21.95" customHeight="1" x14ac:dyDescent="0.25">
      <c r="A15" s="19" t="s">
        <v>19</v>
      </c>
      <c r="B15" s="20" t="s">
        <v>3</v>
      </c>
      <c r="C15" s="21">
        <v>114</v>
      </c>
      <c r="D15" s="23"/>
      <c r="E15" s="22">
        <f t="shared" si="0"/>
        <v>0</v>
      </c>
    </row>
    <row r="16" spans="1:5" ht="21.95" customHeight="1" x14ac:dyDescent="0.25">
      <c r="A16" s="19" t="s">
        <v>14</v>
      </c>
      <c r="B16" s="20" t="s">
        <v>3</v>
      </c>
      <c r="C16" s="21">
        <v>129</v>
      </c>
      <c r="D16" s="23"/>
      <c r="E16" s="22">
        <f t="shared" si="0"/>
        <v>0</v>
      </c>
    </row>
    <row r="17" spans="1:5" ht="21.95" customHeight="1" x14ac:dyDescent="0.25">
      <c r="A17" s="19" t="s">
        <v>20</v>
      </c>
      <c r="B17" s="20" t="s">
        <v>3</v>
      </c>
      <c r="C17" s="21">
        <v>114</v>
      </c>
      <c r="D17" s="23"/>
      <c r="E17" s="22">
        <f t="shared" si="0"/>
        <v>0</v>
      </c>
    </row>
    <row r="18" spans="1:5" ht="21.95" customHeight="1" x14ac:dyDescent="0.25">
      <c r="A18" s="19" t="s">
        <v>5</v>
      </c>
      <c r="B18" s="20" t="s">
        <v>7</v>
      </c>
      <c r="C18" s="21">
        <v>130</v>
      </c>
      <c r="D18" s="23"/>
      <c r="E18" s="22">
        <f t="shared" si="0"/>
        <v>0</v>
      </c>
    </row>
    <row r="19" spans="1:5" ht="21.95" customHeight="1" x14ac:dyDescent="0.25">
      <c r="A19" s="19" t="s">
        <v>6</v>
      </c>
      <c r="B19" s="20" t="s">
        <v>7</v>
      </c>
      <c r="C19" s="21">
        <v>31</v>
      </c>
      <c r="D19" s="23"/>
      <c r="E19" s="22">
        <f t="shared" si="0"/>
        <v>0</v>
      </c>
    </row>
    <row r="20" spans="1:5" ht="21.95" customHeight="1" x14ac:dyDescent="0.25">
      <c r="A20" s="19" t="s">
        <v>25</v>
      </c>
      <c r="B20" s="20" t="s">
        <v>13</v>
      </c>
      <c r="C20" s="21">
        <v>14</v>
      </c>
      <c r="D20" s="23"/>
      <c r="E20" s="22">
        <f t="shared" si="0"/>
        <v>0</v>
      </c>
    </row>
    <row r="21" spans="1:5" ht="21.95" customHeight="1" x14ac:dyDescent="0.25">
      <c r="A21" s="43" t="s">
        <v>34</v>
      </c>
      <c r="B21" s="34" t="s">
        <v>7</v>
      </c>
      <c r="C21" s="44">
        <v>60</v>
      </c>
      <c r="D21" s="33"/>
      <c r="E21" s="22">
        <f t="shared" si="0"/>
        <v>0</v>
      </c>
    </row>
    <row r="22" spans="1:5" ht="21.95" customHeight="1" x14ac:dyDescent="0.25">
      <c r="A22" s="19" t="s">
        <v>16</v>
      </c>
      <c r="B22" s="20" t="s">
        <v>3</v>
      </c>
      <c r="C22" s="21">
        <v>32</v>
      </c>
      <c r="D22" s="23"/>
      <c r="E22" s="22">
        <f t="shared" si="0"/>
        <v>0</v>
      </c>
    </row>
    <row r="23" spans="1:5" ht="21.95" customHeight="1" x14ac:dyDescent="0.25">
      <c r="A23" s="19" t="s">
        <v>31</v>
      </c>
      <c r="B23" s="20" t="s">
        <v>7</v>
      </c>
      <c r="C23" s="21">
        <v>26</v>
      </c>
      <c r="D23" s="23"/>
      <c r="E23" s="22">
        <f t="shared" si="0"/>
        <v>0</v>
      </c>
    </row>
    <row r="24" spans="1:5" ht="21.95" customHeight="1" x14ac:dyDescent="0.25">
      <c r="A24" s="19" t="s">
        <v>27</v>
      </c>
      <c r="B24" s="20" t="s">
        <v>7</v>
      </c>
      <c r="C24" s="21">
        <v>124</v>
      </c>
      <c r="D24" s="23"/>
      <c r="E24" s="22">
        <f t="shared" si="0"/>
        <v>0</v>
      </c>
    </row>
    <row r="25" spans="1:5" ht="21.95" customHeight="1" x14ac:dyDescent="0.25">
      <c r="A25" s="19"/>
      <c r="B25" s="18"/>
      <c r="C25" s="24"/>
      <c r="D25" s="23"/>
      <c r="E25" s="22"/>
    </row>
    <row r="26" spans="1:5" ht="21.95" customHeight="1" x14ac:dyDescent="0.25">
      <c r="A26" s="19" t="s">
        <v>18</v>
      </c>
      <c r="B26" s="18" t="s">
        <v>17</v>
      </c>
      <c r="C26" s="24">
        <v>1</v>
      </c>
      <c r="D26" s="23"/>
      <c r="E26" s="22">
        <f>C26*D26</f>
        <v>0</v>
      </c>
    </row>
    <row r="27" spans="1:5" ht="21.95" customHeight="1" x14ac:dyDescent="0.25">
      <c r="A27" s="2"/>
      <c r="C27" s="9"/>
      <c r="D27" s="4"/>
      <c r="E27" s="5"/>
    </row>
    <row r="28" spans="1:5" ht="21.95" customHeight="1" x14ac:dyDescent="0.25">
      <c r="A28" s="7" t="s">
        <v>28</v>
      </c>
      <c r="B28" s="25"/>
      <c r="C28" s="26"/>
      <c r="D28" s="38"/>
      <c r="E28" s="8">
        <f>SUM(E5:E26)</f>
        <v>0</v>
      </c>
    </row>
    <row r="29" spans="1:5" ht="21.95" customHeight="1" thickBot="1" x14ac:dyDescent="0.3">
      <c r="A29" s="27" t="s">
        <v>12</v>
      </c>
      <c r="B29" s="28"/>
      <c r="C29" s="29"/>
      <c r="D29" s="39"/>
      <c r="E29" s="30">
        <f>E28*0.21</f>
        <v>0</v>
      </c>
    </row>
    <row r="30" spans="1:5" s="6" customFormat="1" ht="21.95" customHeight="1" thickBot="1" x14ac:dyDescent="0.3">
      <c r="A30" s="11" t="s">
        <v>29</v>
      </c>
      <c r="B30" s="31"/>
      <c r="C30" s="32"/>
      <c r="D30" s="40"/>
      <c r="E30" s="12">
        <f>E28+E29</f>
        <v>0</v>
      </c>
    </row>
    <row r="31" spans="1:5" ht="21.95" customHeight="1" x14ac:dyDescent="0.25">
      <c r="C31" s="9"/>
    </row>
    <row r="32" spans="1:5" ht="15.75" customHeight="1" x14ac:dyDescent="0.25">
      <c r="C32" s="9"/>
    </row>
    <row r="33" spans="1:5" ht="15.75" customHeight="1" x14ac:dyDescent="0.25">
      <c r="A33" s="10"/>
      <c r="C33" s="3"/>
      <c r="D33" s="41"/>
      <c r="E33" s="3"/>
    </row>
  </sheetData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3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45</v>
      </c>
      <c r="B2" s="14"/>
      <c r="C2" s="15"/>
      <c r="D2" s="36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7" t="s">
        <v>10</v>
      </c>
      <c r="E4" s="18" t="s">
        <v>11</v>
      </c>
    </row>
    <row r="5" spans="1:5" ht="21.95" customHeight="1" x14ac:dyDescent="0.25">
      <c r="A5" s="19" t="s">
        <v>0</v>
      </c>
      <c r="B5" s="20" t="s">
        <v>1</v>
      </c>
      <c r="C5" s="21">
        <v>264</v>
      </c>
      <c r="D5" s="23"/>
      <c r="E5" s="22">
        <f>C5*D5</f>
        <v>0</v>
      </c>
    </row>
    <row r="6" spans="1:5" ht="21.95" customHeight="1" x14ac:dyDescent="0.25">
      <c r="A6" s="19" t="s">
        <v>2</v>
      </c>
      <c r="B6" s="20" t="s">
        <v>3</v>
      </c>
      <c r="C6" s="21">
        <v>156</v>
      </c>
      <c r="D6" s="23"/>
      <c r="E6" s="22">
        <f t="shared" ref="E6:E20" si="0">C6*D6</f>
        <v>0</v>
      </c>
    </row>
    <row r="7" spans="1:5" ht="21.95" customHeight="1" x14ac:dyDescent="0.25">
      <c r="A7" s="19" t="s">
        <v>24</v>
      </c>
      <c r="B7" s="20" t="s">
        <v>3</v>
      </c>
      <c r="C7" s="21">
        <v>108</v>
      </c>
      <c r="D7" s="23"/>
      <c r="E7" s="22">
        <f t="shared" si="0"/>
        <v>0</v>
      </c>
    </row>
    <row r="8" spans="1:5" ht="21.95" customHeight="1" x14ac:dyDescent="0.25">
      <c r="A8" s="19" t="s">
        <v>26</v>
      </c>
      <c r="B8" s="20" t="s">
        <v>7</v>
      </c>
      <c r="C8" s="21">
        <v>18</v>
      </c>
      <c r="D8" s="23"/>
      <c r="E8" s="22">
        <f t="shared" si="0"/>
        <v>0</v>
      </c>
    </row>
    <row r="9" spans="1:5" ht="21.95" customHeight="1" x14ac:dyDescent="0.25">
      <c r="A9" s="19" t="s">
        <v>4</v>
      </c>
      <c r="B9" s="20" t="s">
        <v>7</v>
      </c>
      <c r="C9" s="21">
        <v>138</v>
      </c>
      <c r="D9" s="23"/>
      <c r="E9" s="22">
        <f t="shared" si="0"/>
        <v>0</v>
      </c>
    </row>
    <row r="10" spans="1:5" ht="21.95" customHeight="1" x14ac:dyDescent="0.25">
      <c r="A10" s="43" t="s">
        <v>35</v>
      </c>
      <c r="B10" s="34" t="s">
        <v>7</v>
      </c>
      <c r="C10" s="44">
        <v>55</v>
      </c>
      <c r="D10" s="33"/>
      <c r="E10" s="22">
        <f t="shared" si="0"/>
        <v>0</v>
      </c>
    </row>
    <row r="11" spans="1:5" ht="21.95" customHeight="1" x14ac:dyDescent="0.25">
      <c r="A11" s="19" t="s">
        <v>15</v>
      </c>
      <c r="B11" s="20" t="s">
        <v>3</v>
      </c>
      <c r="C11" s="21">
        <v>156</v>
      </c>
      <c r="D11" s="23"/>
      <c r="E11" s="22">
        <f t="shared" si="0"/>
        <v>0</v>
      </c>
    </row>
    <row r="12" spans="1:5" ht="21.95" customHeight="1" x14ac:dyDescent="0.25">
      <c r="A12" s="19" t="s">
        <v>19</v>
      </c>
      <c r="B12" s="20" t="s">
        <v>3</v>
      </c>
      <c r="C12" s="21">
        <v>108</v>
      </c>
      <c r="D12" s="23"/>
      <c r="E12" s="22">
        <f t="shared" si="0"/>
        <v>0</v>
      </c>
    </row>
    <row r="13" spans="1:5" ht="21.95" customHeight="1" x14ac:dyDescent="0.25">
      <c r="A13" s="19" t="s">
        <v>14</v>
      </c>
      <c r="B13" s="20" t="s">
        <v>3</v>
      </c>
      <c r="C13" s="21">
        <v>156</v>
      </c>
      <c r="D13" s="23"/>
      <c r="E13" s="22">
        <f t="shared" si="0"/>
        <v>0</v>
      </c>
    </row>
    <row r="14" spans="1:5" ht="21.95" customHeight="1" x14ac:dyDescent="0.25">
      <c r="A14" s="19" t="s">
        <v>20</v>
      </c>
      <c r="B14" s="20" t="s">
        <v>3</v>
      </c>
      <c r="C14" s="21">
        <v>108</v>
      </c>
      <c r="D14" s="23"/>
      <c r="E14" s="22">
        <f t="shared" si="0"/>
        <v>0</v>
      </c>
    </row>
    <row r="15" spans="1:5" ht="21.95" customHeight="1" x14ac:dyDescent="0.25">
      <c r="A15" s="19" t="s">
        <v>5</v>
      </c>
      <c r="B15" s="20" t="s">
        <v>7</v>
      </c>
      <c r="C15" s="21">
        <v>194</v>
      </c>
      <c r="D15" s="23"/>
      <c r="E15" s="22">
        <f t="shared" si="0"/>
        <v>0</v>
      </c>
    </row>
    <row r="16" spans="1:5" ht="21.95" customHeight="1" x14ac:dyDescent="0.25">
      <c r="A16" s="19" t="s">
        <v>6</v>
      </c>
      <c r="B16" s="20" t="s">
        <v>7</v>
      </c>
      <c r="C16" s="21">
        <v>18</v>
      </c>
      <c r="D16" s="23"/>
      <c r="E16" s="22">
        <f t="shared" si="0"/>
        <v>0</v>
      </c>
    </row>
    <row r="17" spans="1:5" ht="21.95" customHeight="1" x14ac:dyDescent="0.25">
      <c r="A17" s="43" t="s">
        <v>34</v>
      </c>
      <c r="B17" s="34" t="s">
        <v>7</v>
      </c>
      <c r="C17" s="44">
        <v>52</v>
      </c>
      <c r="D17" s="33"/>
      <c r="E17" s="22">
        <f t="shared" si="0"/>
        <v>0</v>
      </c>
    </row>
    <row r="18" spans="1:5" ht="21.95" customHeight="1" x14ac:dyDescent="0.25">
      <c r="A18" s="19" t="s">
        <v>16</v>
      </c>
      <c r="B18" s="20" t="s">
        <v>3</v>
      </c>
      <c r="C18" s="21">
        <v>27</v>
      </c>
      <c r="D18" s="23"/>
      <c r="E18" s="22">
        <f t="shared" si="0"/>
        <v>0</v>
      </c>
    </row>
    <row r="19" spans="1:5" ht="21.95" customHeight="1" x14ac:dyDescent="0.25">
      <c r="A19" s="19" t="s">
        <v>31</v>
      </c>
      <c r="B19" s="20" t="s">
        <v>7</v>
      </c>
      <c r="C19" s="21">
        <v>21</v>
      </c>
      <c r="D19" s="23"/>
      <c r="E19" s="22">
        <f t="shared" si="0"/>
        <v>0</v>
      </c>
    </row>
    <row r="20" spans="1:5" ht="21.95" customHeight="1" x14ac:dyDescent="0.25">
      <c r="A20" s="19" t="s">
        <v>27</v>
      </c>
      <c r="B20" s="20" t="s">
        <v>7</v>
      </c>
      <c r="C20" s="21">
        <v>138</v>
      </c>
      <c r="D20" s="23"/>
      <c r="E20" s="22">
        <f t="shared" si="0"/>
        <v>0</v>
      </c>
    </row>
    <row r="21" spans="1:5" ht="21.95" customHeight="1" x14ac:dyDescent="0.25">
      <c r="A21" s="19"/>
      <c r="B21" s="18"/>
      <c r="C21" s="21"/>
      <c r="D21" s="23"/>
      <c r="E21" s="22"/>
    </row>
    <row r="22" spans="1:5" ht="21.95" customHeight="1" x14ac:dyDescent="0.25">
      <c r="A22" s="19" t="s">
        <v>18</v>
      </c>
      <c r="B22" s="18" t="s">
        <v>17</v>
      </c>
      <c r="C22" s="21">
        <v>1</v>
      </c>
      <c r="D22" s="23"/>
      <c r="E22" s="22">
        <f>C22*D22</f>
        <v>0</v>
      </c>
    </row>
    <row r="23" spans="1:5" ht="21.95" customHeight="1" x14ac:dyDescent="0.25">
      <c r="A23" s="2"/>
      <c r="C23" s="9"/>
      <c r="D23" s="4"/>
      <c r="E23" s="5"/>
    </row>
    <row r="24" spans="1:5" ht="21.95" customHeight="1" x14ac:dyDescent="0.25">
      <c r="A24" s="7" t="s">
        <v>28</v>
      </c>
      <c r="B24" s="25"/>
      <c r="C24" s="26"/>
      <c r="D24" s="38"/>
      <c r="E24" s="8">
        <f>SUM(E5:E22)</f>
        <v>0</v>
      </c>
    </row>
    <row r="25" spans="1:5" ht="21.95" customHeight="1" thickBot="1" x14ac:dyDescent="0.3">
      <c r="A25" s="27" t="s">
        <v>12</v>
      </c>
      <c r="B25" s="28"/>
      <c r="C25" s="29"/>
      <c r="D25" s="39"/>
      <c r="E25" s="30">
        <f>E24*0.21</f>
        <v>0</v>
      </c>
    </row>
    <row r="26" spans="1:5" s="6" customFormat="1" ht="21.95" customHeight="1" thickBot="1" x14ac:dyDescent="0.3">
      <c r="A26" s="11" t="s">
        <v>29</v>
      </c>
      <c r="B26" s="31"/>
      <c r="C26" s="32"/>
      <c r="D26" s="40"/>
      <c r="E26" s="12">
        <f>E24+E25</f>
        <v>0</v>
      </c>
    </row>
    <row r="27" spans="1:5" ht="21.95" customHeight="1" x14ac:dyDescent="0.25">
      <c r="C27" s="9"/>
    </row>
    <row r="28" spans="1:5" ht="15.75" customHeight="1" x14ac:dyDescent="0.25">
      <c r="C28" s="9"/>
    </row>
    <row r="29" spans="1:5" ht="15.75" customHeight="1" x14ac:dyDescent="0.25">
      <c r="A29" s="10"/>
      <c r="C29" s="3"/>
      <c r="D29" s="41"/>
      <c r="E29" s="3"/>
    </row>
  </sheetData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zoomScale="90" zoomScaleNormal="90" workbookViewId="0">
      <selection activeCell="D5" sqref="D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3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46</v>
      </c>
      <c r="B2" s="14"/>
      <c r="C2" s="15"/>
      <c r="D2" s="36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7" t="s">
        <v>10</v>
      </c>
      <c r="E4" s="18" t="s">
        <v>11</v>
      </c>
    </row>
    <row r="5" spans="1:5" ht="21.95" customHeight="1" x14ac:dyDescent="0.25">
      <c r="A5" s="19" t="s">
        <v>0</v>
      </c>
      <c r="B5" s="20" t="s">
        <v>1</v>
      </c>
      <c r="C5" s="21">
        <v>691</v>
      </c>
      <c r="D5" s="23"/>
      <c r="E5" s="22">
        <f>C5*D5</f>
        <v>0</v>
      </c>
    </row>
    <row r="6" spans="1:5" ht="21.95" customHeight="1" x14ac:dyDescent="0.25">
      <c r="A6" s="19" t="s">
        <v>22</v>
      </c>
      <c r="B6" s="20" t="s">
        <v>1</v>
      </c>
      <c r="C6" s="21">
        <v>24</v>
      </c>
      <c r="D6" s="23"/>
      <c r="E6" s="22">
        <f>C6*D6</f>
        <v>0</v>
      </c>
    </row>
    <row r="7" spans="1:5" ht="21.95" customHeight="1" x14ac:dyDescent="0.25">
      <c r="A7" s="19" t="s">
        <v>47</v>
      </c>
      <c r="B7" s="20" t="s">
        <v>1</v>
      </c>
      <c r="C7" s="21">
        <v>26</v>
      </c>
      <c r="D7" s="23"/>
      <c r="E7" s="22">
        <f>C7*D7</f>
        <v>0</v>
      </c>
    </row>
    <row r="8" spans="1:5" ht="21.95" customHeight="1" x14ac:dyDescent="0.25">
      <c r="A8" s="19" t="s">
        <v>2</v>
      </c>
      <c r="B8" s="20" t="s">
        <v>3</v>
      </c>
      <c r="C8" s="21">
        <v>551</v>
      </c>
      <c r="D8" s="23"/>
      <c r="E8" s="22">
        <f t="shared" ref="E8:E21" si="0">C8*D8</f>
        <v>0</v>
      </c>
    </row>
    <row r="9" spans="1:5" ht="21.95" customHeight="1" x14ac:dyDescent="0.25">
      <c r="A9" s="19" t="s">
        <v>24</v>
      </c>
      <c r="B9" s="20" t="s">
        <v>3</v>
      </c>
      <c r="C9" s="21">
        <v>190</v>
      </c>
      <c r="D9" s="23"/>
      <c r="E9" s="22">
        <f t="shared" si="0"/>
        <v>0</v>
      </c>
    </row>
    <row r="10" spans="1:5" ht="21.95" customHeight="1" x14ac:dyDescent="0.25">
      <c r="A10" s="19" t="s">
        <v>4</v>
      </c>
      <c r="B10" s="20" t="s">
        <v>7</v>
      </c>
      <c r="C10" s="24">
        <v>20</v>
      </c>
      <c r="D10" s="23"/>
      <c r="E10" s="22">
        <f t="shared" si="0"/>
        <v>0</v>
      </c>
    </row>
    <row r="11" spans="1:5" ht="21.95" customHeight="1" x14ac:dyDescent="0.25">
      <c r="A11" s="19" t="s">
        <v>33</v>
      </c>
      <c r="B11" s="20" t="s">
        <v>13</v>
      </c>
      <c r="C11" s="24">
        <v>5</v>
      </c>
      <c r="D11" s="23"/>
      <c r="E11" s="22">
        <f t="shared" si="0"/>
        <v>0</v>
      </c>
    </row>
    <row r="12" spans="1:5" ht="21.95" customHeight="1" x14ac:dyDescent="0.25">
      <c r="A12" s="19" t="s">
        <v>15</v>
      </c>
      <c r="B12" s="20" t="s">
        <v>3</v>
      </c>
      <c r="C12" s="21">
        <v>551</v>
      </c>
      <c r="D12" s="23"/>
      <c r="E12" s="22">
        <f t="shared" si="0"/>
        <v>0</v>
      </c>
    </row>
    <row r="13" spans="1:5" ht="21.95" customHeight="1" x14ac:dyDescent="0.25">
      <c r="A13" s="19" t="s">
        <v>19</v>
      </c>
      <c r="B13" s="20" t="s">
        <v>3</v>
      </c>
      <c r="C13" s="21">
        <v>190</v>
      </c>
      <c r="D13" s="23"/>
      <c r="E13" s="22">
        <f t="shared" si="0"/>
        <v>0</v>
      </c>
    </row>
    <row r="14" spans="1:5" ht="21.95" customHeight="1" x14ac:dyDescent="0.25">
      <c r="A14" s="19" t="s">
        <v>14</v>
      </c>
      <c r="B14" s="20" t="s">
        <v>3</v>
      </c>
      <c r="C14" s="21">
        <v>551</v>
      </c>
      <c r="D14" s="23"/>
      <c r="E14" s="22">
        <f t="shared" si="0"/>
        <v>0</v>
      </c>
    </row>
    <row r="15" spans="1:5" ht="21.95" customHeight="1" x14ac:dyDescent="0.25">
      <c r="A15" s="19" t="s">
        <v>20</v>
      </c>
      <c r="B15" s="20" t="s">
        <v>3</v>
      </c>
      <c r="C15" s="21">
        <v>164</v>
      </c>
      <c r="D15" s="23"/>
      <c r="E15" s="22">
        <f t="shared" si="0"/>
        <v>0</v>
      </c>
    </row>
    <row r="16" spans="1:5" ht="21.95" customHeight="1" x14ac:dyDescent="0.25">
      <c r="A16" s="19" t="s">
        <v>32</v>
      </c>
      <c r="B16" s="20" t="s">
        <v>3</v>
      </c>
      <c r="C16" s="44">
        <v>26</v>
      </c>
      <c r="D16" s="33"/>
      <c r="E16" s="22">
        <f t="shared" si="0"/>
        <v>0</v>
      </c>
    </row>
    <row r="17" spans="1:5" ht="21.95" customHeight="1" x14ac:dyDescent="0.25">
      <c r="A17" s="19" t="s">
        <v>5</v>
      </c>
      <c r="B17" s="20" t="s">
        <v>7</v>
      </c>
      <c r="C17" s="21">
        <v>20</v>
      </c>
      <c r="D17" s="23"/>
      <c r="E17" s="22">
        <f t="shared" si="0"/>
        <v>0</v>
      </c>
    </row>
    <row r="18" spans="1:5" ht="21.95" customHeight="1" x14ac:dyDescent="0.25">
      <c r="A18" s="43" t="s">
        <v>34</v>
      </c>
      <c r="B18" s="34" t="s">
        <v>7</v>
      </c>
      <c r="C18" s="44">
        <v>70</v>
      </c>
      <c r="D18" s="33"/>
      <c r="E18" s="22">
        <f t="shared" si="0"/>
        <v>0</v>
      </c>
    </row>
    <row r="19" spans="1:5" ht="21.95" customHeight="1" x14ac:dyDescent="0.25">
      <c r="A19" s="19" t="s">
        <v>21</v>
      </c>
      <c r="B19" s="20" t="s">
        <v>7</v>
      </c>
      <c r="C19" s="21">
        <v>231</v>
      </c>
      <c r="D19" s="23"/>
      <c r="E19" s="22">
        <f t="shared" si="0"/>
        <v>0</v>
      </c>
    </row>
    <row r="20" spans="1:5" ht="21.95" customHeight="1" x14ac:dyDescent="0.25">
      <c r="A20" s="19" t="s">
        <v>16</v>
      </c>
      <c r="B20" s="20" t="s">
        <v>3</v>
      </c>
      <c r="C20" s="21">
        <v>86</v>
      </c>
      <c r="D20" s="23"/>
      <c r="E20" s="22">
        <f t="shared" si="0"/>
        <v>0</v>
      </c>
    </row>
    <row r="21" spans="1:5" ht="21.95" customHeight="1" x14ac:dyDescent="0.25">
      <c r="A21" s="19" t="s">
        <v>30</v>
      </c>
      <c r="B21" s="20" t="s">
        <v>7</v>
      </c>
      <c r="C21" s="21">
        <v>10</v>
      </c>
      <c r="D21" s="23"/>
      <c r="E21" s="22">
        <f t="shared" si="0"/>
        <v>0</v>
      </c>
    </row>
    <row r="22" spans="1:5" ht="21.95" customHeight="1" x14ac:dyDescent="0.25">
      <c r="A22" s="19"/>
      <c r="B22" s="18"/>
      <c r="C22" s="24"/>
      <c r="D22" s="23"/>
      <c r="E22" s="22"/>
    </row>
    <row r="23" spans="1:5" ht="21.95" customHeight="1" x14ac:dyDescent="0.25">
      <c r="A23" s="19" t="s">
        <v>18</v>
      </c>
      <c r="B23" s="18" t="s">
        <v>17</v>
      </c>
      <c r="C23" s="24">
        <v>1</v>
      </c>
      <c r="D23" s="23"/>
      <c r="E23" s="22">
        <f>C23*D23</f>
        <v>0</v>
      </c>
    </row>
    <row r="24" spans="1:5" ht="21.95" customHeight="1" x14ac:dyDescent="0.25">
      <c r="A24" s="2"/>
      <c r="C24" s="9"/>
      <c r="D24" s="4"/>
      <c r="E24" s="5"/>
    </row>
    <row r="25" spans="1:5" ht="21.95" customHeight="1" x14ac:dyDescent="0.25">
      <c r="A25" s="7" t="s">
        <v>28</v>
      </c>
      <c r="B25" s="25"/>
      <c r="C25" s="26"/>
      <c r="D25" s="38"/>
      <c r="E25" s="8">
        <f>SUM(E5:E23)</f>
        <v>0</v>
      </c>
    </row>
    <row r="26" spans="1:5" ht="21.95" customHeight="1" thickBot="1" x14ac:dyDescent="0.3">
      <c r="A26" s="27" t="s">
        <v>12</v>
      </c>
      <c r="B26" s="28"/>
      <c r="C26" s="29"/>
      <c r="D26" s="39"/>
      <c r="E26" s="42">
        <f>E25*0.21</f>
        <v>0</v>
      </c>
    </row>
    <row r="27" spans="1:5" s="6" customFormat="1" ht="21.95" customHeight="1" thickBot="1" x14ac:dyDescent="0.3">
      <c r="A27" s="11" t="s">
        <v>29</v>
      </c>
      <c r="B27" s="31"/>
      <c r="C27" s="32"/>
      <c r="D27" s="40"/>
      <c r="E27" s="12">
        <f>E25+E26</f>
        <v>0</v>
      </c>
    </row>
    <row r="28" spans="1:5" ht="21.95" customHeight="1" x14ac:dyDescent="0.25">
      <c r="C28" s="9"/>
    </row>
    <row r="29" spans="1:5" ht="15.75" customHeight="1" x14ac:dyDescent="0.25">
      <c r="C29" s="9"/>
    </row>
    <row r="30" spans="1:5" ht="15.75" customHeight="1" x14ac:dyDescent="0.25">
      <c r="A30" s="10"/>
      <c r="C30" s="3"/>
      <c r="D30" s="41"/>
      <c r="E30" s="3"/>
    </row>
  </sheetData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="90" zoomScaleNormal="90" workbookViewId="0">
      <selection activeCell="A26" sqref="A26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35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13" t="s">
        <v>48</v>
      </c>
      <c r="B2" s="14"/>
      <c r="C2" s="15"/>
      <c r="D2" s="36"/>
      <c r="E2" s="16"/>
    </row>
    <row r="3" spans="1:5" ht="18.75" x14ac:dyDescent="0.25">
      <c r="A3" s="1"/>
    </row>
    <row r="4" spans="1:5" ht="15.75" customHeight="1" x14ac:dyDescent="0.25">
      <c r="A4" s="17"/>
      <c r="B4" s="18" t="s">
        <v>8</v>
      </c>
      <c r="C4" s="18" t="s">
        <v>9</v>
      </c>
      <c r="D4" s="37" t="s">
        <v>10</v>
      </c>
      <c r="E4" s="18" t="s">
        <v>11</v>
      </c>
    </row>
    <row r="5" spans="1:5" ht="21.95" customHeight="1" x14ac:dyDescent="0.25">
      <c r="A5" s="19" t="s">
        <v>53</v>
      </c>
      <c r="B5" s="20" t="s">
        <v>1</v>
      </c>
      <c r="C5" s="21">
        <v>603</v>
      </c>
      <c r="D5" s="23"/>
      <c r="E5" s="22">
        <f>C5*D5</f>
        <v>0</v>
      </c>
    </row>
    <row r="6" spans="1:5" ht="21.95" customHeight="1" x14ac:dyDescent="0.25">
      <c r="A6" s="19" t="s">
        <v>2</v>
      </c>
      <c r="B6" s="20" t="s">
        <v>3</v>
      </c>
      <c r="C6" s="21">
        <v>381</v>
      </c>
      <c r="D6" s="23"/>
      <c r="E6" s="22">
        <f t="shared" ref="E6:E18" si="0">C6*D6</f>
        <v>0</v>
      </c>
    </row>
    <row r="7" spans="1:5" ht="21.95" customHeight="1" x14ac:dyDescent="0.25">
      <c r="A7" s="19" t="s">
        <v>24</v>
      </c>
      <c r="B7" s="20" t="s">
        <v>3</v>
      </c>
      <c r="C7" s="21">
        <v>222</v>
      </c>
      <c r="D7" s="23"/>
      <c r="E7" s="22">
        <f t="shared" si="0"/>
        <v>0</v>
      </c>
    </row>
    <row r="8" spans="1:5" ht="21.95" customHeight="1" x14ac:dyDescent="0.25">
      <c r="A8" s="19" t="s">
        <v>26</v>
      </c>
      <c r="B8" s="20" t="s">
        <v>7</v>
      </c>
      <c r="C8" s="21">
        <v>170</v>
      </c>
      <c r="D8" s="23"/>
      <c r="E8" s="22">
        <f t="shared" si="0"/>
        <v>0</v>
      </c>
    </row>
    <row r="9" spans="1:5" ht="21.95" customHeight="1" x14ac:dyDescent="0.25">
      <c r="A9" s="19" t="s">
        <v>54</v>
      </c>
      <c r="B9" s="20" t="s">
        <v>3</v>
      </c>
      <c r="C9" s="21">
        <v>603</v>
      </c>
      <c r="D9" s="23"/>
      <c r="E9" s="22">
        <f t="shared" si="0"/>
        <v>0</v>
      </c>
    </row>
    <row r="10" spans="1:5" ht="21.95" customHeight="1" x14ac:dyDescent="0.25">
      <c r="A10" s="19" t="s">
        <v>15</v>
      </c>
      <c r="B10" s="20" t="s">
        <v>3</v>
      </c>
      <c r="C10" s="21">
        <v>105</v>
      </c>
      <c r="D10" s="23"/>
      <c r="E10" s="22">
        <f t="shared" si="0"/>
        <v>0</v>
      </c>
    </row>
    <row r="11" spans="1:5" ht="21.95" customHeight="1" x14ac:dyDescent="0.25">
      <c r="A11" s="19" t="s">
        <v>14</v>
      </c>
      <c r="B11" s="20" t="s">
        <v>3</v>
      </c>
      <c r="C11" s="21">
        <v>381</v>
      </c>
      <c r="D11" s="23"/>
      <c r="E11" s="22">
        <f t="shared" si="0"/>
        <v>0</v>
      </c>
    </row>
    <row r="12" spans="1:5" ht="21.95" customHeight="1" x14ac:dyDescent="0.25">
      <c r="A12" s="19" t="s">
        <v>55</v>
      </c>
      <c r="B12" s="20" t="s">
        <v>3</v>
      </c>
      <c r="C12" s="21">
        <v>117</v>
      </c>
      <c r="D12" s="23"/>
      <c r="E12" s="22">
        <f t="shared" si="0"/>
        <v>0</v>
      </c>
    </row>
    <row r="13" spans="1:5" ht="21.95" customHeight="1" x14ac:dyDescent="0.25">
      <c r="A13" s="19" t="s">
        <v>20</v>
      </c>
      <c r="B13" s="20" t="s">
        <v>3</v>
      </c>
      <c r="C13" s="21">
        <v>105</v>
      </c>
      <c r="D13" s="23"/>
      <c r="E13" s="22">
        <f t="shared" si="0"/>
        <v>0</v>
      </c>
    </row>
    <row r="14" spans="1:5" ht="21.95" customHeight="1" x14ac:dyDescent="0.25">
      <c r="A14" s="19" t="s">
        <v>49</v>
      </c>
      <c r="B14" s="20" t="s">
        <v>7</v>
      </c>
      <c r="C14" s="21">
        <v>185</v>
      </c>
      <c r="D14" s="23"/>
      <c r="E14" s="22">
        <f t="shared" si="0"/>
        <v>0</v>
      </c>
    </row>
    <row r="15" spans="1:5" ht="21.95" customHeight="1" x14ac:dyDescent="0.25">
      <c r="A15" s="19" t="s">
        <v>21</v>
      </c>
      <c r="B15" s="20" t="s">
        <v>7</v>
      </c>
      <c r="C15" s="21">
        <v>36</v>
      </c>
      <c r="D15" s="23"/>
      <c r="E15" s="22">
        <f t="shared" si="0"/>
        <v>0</v>
      </c>
    </row>
    <row r="16" spans="1:5" ht="21.95" customHeight="1" x14ac:dyDescent="0.25">
      <c r="A16" s="19" t="s">
        <v>31</v>
      </c>
      <c r="B16" s="20" t="s">
        <v>7</v>
      </c>
      <c r="C16" s="21">
        <v>170</v>
      </c>
      <c r="D16" s="23"/>
      <c r="E16" s="22">
        <f t="shared" si="0"/>
        <v>0</v>
      </c>
    </row>
    <row r="17" spans="1:5" ht="21.95" customHeight="1" x14ac:dyDescent="0.25">
      <c r="A17" s="19" t="s">
        <v>56</v>
      </c>
      <c r="B17" s="20" t="s">
        <v>7</v>
      </c>
      <c r="C17" s="21">
        <v>2</v>
      </c>
      <c r="D17" s="23"/>
      <c r="E17" s="22">
        <f t="shared" si="0"/>
        <v>0</v>
      </c>
    </row>
    <row r="18" spans="1:5" ht="21.95" customHeight="1" x14ac:dyDescent="0.25">
      <c r="A18" s="19" t="s">
        <v>50</v>
      </c>
      <c r="B18" s="18" t="s">
        <v>17</v>
      </c>
      <c r="C18" s="24">
        <v>1</v>
      </c>
      <c r="D18" s="23"/>
      <c r="E18" s="22">
        <f t="shared" si="0"/>
        <v>0</v>
      </c>
    </row>
    <row r="19" spans="1:5" ht="21.95" customHeight="1" x14ac:dyDescent="0.25">
      <c r="A19" s="19" t="s">
        <v>57</v>
      </c>
      <c r="B19" s="18" t="s">
        <v>17</v>
      </c>
      <c r="C19" s="24">
        <v>1</v>
      </c>
      <c r="D19" s="23"/>
      <c r="E19" s="22">
        <f>C19*D19</f>
        <v>0</v>
      </c>
    </row>
    <row r="20" spans="1:5" ht="21.95" customHeight="1" x14ac:dyDescent="0.25">
      <c r="A20" s="2"/>
      <c r="C20" s="9"/>
      <c r="D20" s="4"/>
      <c r="E20" s="5"/>
    </row>
    <row r="21" spans="1:5" ht="21.95" customHeight="1" x14ac:dyDescent="0.25">
      <c r="A21" s="7" t="s">
        <v>28</v>
      </c>
      <c r="B21" s="25"/>
      <c r="C21" s="26"/>
      <c r="D21" s="38"/>
      <c r="E21" s="8">
        <f>SUM(E5:E19)</f>
        <v>0</v>
      </c>
    </row>
    <row r="22" spans="1:5" ht="21.95" customHeight="1" thickBot="1" x14ac:dyDescent="0.3">
      <c r="A22" s="27" t="s">
        <v>12</v>
      </c>
      <c r="B22" s="28"/>
      <c r="C22" s="29"/>
      <c r="D22" s="39"/>
      <c r="E22" s="30">
        <f>E21*0.21</f>
        <v>0</v>
      </c>
    </row>
    <row r="23" spans="1:5" s="6" customFormat="1" ht="21.95" customHeight="1" thickBot="1" x14ac:dyDescent="0.3">
      <c r="A23" s="11" t="s">
        <v>29</v>
      </c>
      <c r="B23" s="31"/>
      <c r="C23" s="32"/>
      <c r="D23" s="40"/>
      <c r="E23" s="12">
        <f>E21+E22</f>
        <v>0</v>
      </c>
    </row>
    <row r="24" spans="1:5" ht="21.95" customHeight="1" x14ac:dyDescent="0.25">
      <c r="C24" s="9"/>
    </row>
    <row r="25" spans="1:5" ht="15.75" customHeight="1" x14ac:dyDescent="0.25">
      <c r="C25" s="9"/>
    </row>
    <row r="26" spans="1:5" ht="15.75" customHeight="1" x14ac:dyDescent="0.25">
      <c r="A26" s="10"/>
      <c r="C26" s="3"/>
      <c r="D26" s="41"/>
      <c r="E26" s="3"/>
    </row>
  </sheetData>
  <pageMargins left="0.7" right="0.7" top="0.75" bottom="0.75" header="0.3" footer="0.3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1a - L.Vojtěcha - levá</vt:lpstr>
      <vt:lpstr>1b - L.Vojtěcha - pravá</vt:lpstr>
      <vt:lpstr>2 - B.Smetany - levá</vt:lpstr>
      <vt:lpstr>3 - MSSS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2018-01-23T07:30:24Z</cp:lastPrinted>
  <dcterms:created xsi:type="dcterms:W3CDTF">2016-09-26T14:37:43Z</dcterms:created>
  <dcterms:modified xsi:type="dcterms:W3CDTF">2021-03-05T10:46:50Z</dcterms:modified>
</cp:coreProperties>
</file>