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komunikace\2020\velkoplošné opravy chodníků 2020\"/>
    </mc:Choice>
  </mc:AlternateContent>
  <bookViews>
    <workbookView xWindow="13530" yWindow="255" windowWidth="14790" windowHeight="15210"/>
  </bookViews>
  <sheets>
    <sheet name="Rekapitulace" sheetId="8" r:id="rId1"/>
    <sheet name="1 L.Vojtěcha" sheetId="2" r:id="rId2"/>
    <sheet name="2 Palackého" sheetId="3" r:id="rId3"/>
    <sheet name="3 Bílkova" sheetId="4" r:id="rId4"/>
    <sheet name="4 Bačov" sheetId="6" r:id="rId5"/>
    <sheet name="5 Mladkov" sheetId="1" r:id="rId6"/>
    <sheet name="6 Vratíkov" sheetId="7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7" l="1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24" i="7" l="1"/>
  <c r="E25" i="7" s="1"/>
  <c r="E26" i="7" s="1"/>
  <c r="C10" i="8" s="1"/>
  <c r="E35" i="6" l="1"/>
  <c r="E42" i="6"/>
  <c r="E40" i="6"/>
  <c r="E39" i="6"/>
  <c r="E38" i="6"/>
  <c r="E37" i="6"/>
  <c r="E36" i="6"/>
  <c r="E34" i="6"/>
  <c r="E33" i="6"/>
  <c r="E32" i="6"/>
  <c r="E31" i="6"/>
  <c r="E30" i="6"/>
  <c r="E29" i="6"/>
  <c r="E28" i="6"/>
  <c r="E27" i="6"/>
  <c r="E26" i="6"/>
  <c r="E25" i="6"/>
  <c r="E17" i="6"/>
  <c r="E15" i="6"/>
  <c r="E14" i="6"/>
  <c r="E13" i="6"/>
  <c r="E12" i="6"/>
  <c r="E11" i="6"/>
  <c r="E10" i="6"/>
  <c r="E9" i="6"/>
  <c r="E8" i="6"/>
  <c r="E7" i="6"/>
  <c r="E6" i="6"/>
  <c r="E5" i="6"/>
  <c r="E44" i="6" l="1"/>
  <c r="E45" i="6" s="1"/>
  <c r="E19" i="6"/>
  <c r="E49" i="6" s="1"/>
  <c r="E50" i="6"/>
  <c r="E20" i="6" l="1"/>
  <c r="E21" i="6" s="1"/>
  <c r="E46" i="6"/>
  <c r="E51" i="6"/>
  <c r="E52" i="6" l="1"/>
  <c r="E53" i="6" s="1"/>
  <c r="C8" i="8" s="1"/>
  <c r="E15" i="4" l="1"/>
  <c r="E13" i="4"/>
  <c r="E12" i="4"/>
  <c r="E11" i="4"/>
  <c r="E10" i="4"/>
  <c r="E9" i="4"/>
  <c r="E8" i="4"/>
  <c r="E7" i="4"/>
  <c r="E17" i="4" s="1"/>
  <c r="E5" i="4"/>
  <c r="E18" i="4" l="1"/>
  <c r="E19" i="4" s="1"/>
  <c r="C7" i="8" s="1"/>
  <c r="E47" i="3" l="1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26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9" i="3" l="1"/>
  <c r="E28" i="3"/>
  <c r="E29" i="3" s="1"/>
  <c r="E30" i="3" s="1"/>
  <c r="E50" i="3"/>
  <c r="E55" i="3"/>
  <c r="E51" i="3"/>
  <c r="E54" i="3" l="1"/>
  <c r="E56" i="3" s="1"/>
  <c r="E57" i="3" s="1"/>
  <c r="E58" i="3" s="1"/>
  <c r="C6" i="8" s="1"/>
  <c r="E51" i="2" l="1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53" i="2" s="1"/>
  <c r="E60" i="2" s="1"/>
  <c r="E54" i="2" l="1"/>
  <c r="E55" i="2" s="1"/>
  <c r="E23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25" i="2" l="1"/>
  <c r="E26" i="2" l="1"/>
  <c r="E27" i="2" s="1"/>
  <c r="E59" i="2"/>
  <c r="E61" i="2" s="1"/>
  <c r="E17" i="1"/>
  <c r="E62" i="2" l="1"/>
  <c r="E63" i="2" s="1"/>
  <c r="C5" i="8" s="1"/>
  <c r="E22" i="1"/>
  <c r="E14" i="1"/>
  <c r="E15" i="1"/>
  <c r="E16" i="1"/>
  <c r="E20" i="1" l="1"/>
  <c r="E9" i="1" l="1"/>
  <c r="E7" i="1" l="1"/>
  <c r="E13" i="1" l="1"/>
  <c r="E11" i="1"/>
  <c r="E18" i="1" l="1"/>
  <c r="E6" i="1" l="1"/>
  <c r="E8" i="1"/>
  <c r="E10" i="1"/>
  <c r="E12" i="1"/>
  <c r="E19" i="1"/>
  <c r="E5" i="1"/>
  <c r="E24" i="1" l="1"/>
  <c r="E25" i="1" s="1"/>
  <c r="E26" i="1" s="1"/>
  <c r="C9" i="8" s="1"/>
  <c r="C12" i="8" s="1"/>
</calcChain>
</file>

<file path=xl/sharedStrings.xml><?xml version="1.0" encoding="utf-8"?>
<sst xmlns="http://schemas.openxmlformats.org/spreadsheetml/2006/main" count="396" uniqueCount="81">
  <si>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</si>
  <si>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</si>
  <si>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</si>
  <si>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</si>
  <si>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</si>
  <si>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</si>
  <si>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</si>
  <si>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</si>
  <si>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</si>
  <si>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</si>
  <si>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</si>
  <si>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</si>
  <si>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DPH    21%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</si>
  <si>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</si>
  <si>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</si>
  <si>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</si>
  <si>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</si>
  <si>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</si>
  <si>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ZUK, dopravní značení, vytýčení sítí</t>
  </si>
  <si>
    <t>Podklad ze štěrku do 20cm se zhutněním</t>
  </si>
  <si>
    <t>Dodávka + montáž dlažby 10/20/8 do drtě 4-8</t>
  </si>
  <si>
    <t>Položení nopové folie u zdi domů š.0,5m</t>
  </si>
  <si>
    <t xml:space="preserve">Vybourání chodníku (dlažba 10x20) včetně odvozu na skládku města                            </t>
  </si>
  <si>
    <t xml:space="preserve">Vybourání chodníku (dlažba žulová 10x10) včetně odvozu na skládku města                            </t>
  </si>
  <si>
    <t xml:space="preserve">Odstranění podkladu z kameniva do 20cm vč. odvozu a uložení na skládku  </t>
  </si>
  <si>
    <t>Výšková úprava uzávěrů vody, plynu</t>
  </si>
  <si>
    <t xml:space="preserve">Demontáž stávajícího chodníkového obrubníku, odvoz a likvidace             </t>
  </si>
  <si>
    <t>Oprava přídlažby (2x žulová kostka 10x10)</t>
  </si>
  <si>
    <t xml:space="preserve">Celkem bez DPH </t>
  </si>
  <si>
    <t xml:space="preserve">Cena celkem vč. DPH </t>
  </si>
  <si>
    <t>Výšková úprava kanalizační vpusti, šachty apod.</t>
  </si>
  <si>
    <t xml:space="preserve">Vybourání chodníku - asfaltobeton včetně odvozu a ekologické likvidace                        </t>
  </si>
  <si>
    <t xml:space="preserve">Oprava vozovky kolem silnič. obrubníků š. do 0,3m asfaltobetonem tl. 7 cm vč. zařezání </t>
  </si>
  <si>
    <t>Doplnění ornice kolem obrubníků, šíře 0,5m, vč. osetí travním semenem</t>
  </si>
  <si>
    <t>Demontáž a zpětná montáž dopravní značky vč. nové Al patky</t>
  </si>
  <si>
    <t>Výšková úprava dlažby stávajících vjezdů do vzdálenosti 1 m od chodníku</t>
  </si>
  <si>
    <t>Vybourání betonového  nájezdového klínu na přídlažbě kolem silničního obrubníku</t>
  </si>
  <si>
    <t xml:space="preserve">OPRAVA CHODNIKU   ………    Mladkov    …..., Boskovice   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</si>
  <si>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 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</si>
  <si>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</t>
    </r>
  </si>
  <si>
    <t xml:space="preserve">OPRAVA CHODNIKU  L.Vojtěcha - levá strana II, Boskovice   </t>
  </si>
  <si>
    <t xml:space="preserve">OPRAVA CHODNIKU  L.Vojtěcha - pravá strana II, Boskovice   </t>
  </si>
  <si>
    <t xml:space="preserve">L.Vojtěcha - levá strana         Celkem bez DPH </t>
  </si>
  <si>
    <t xml:space="preserve">L.Vojtěcha - levá strana         Cena celkem vč. DPH </t>
  </si>
  <si>
    <t xml:space="preserve">L.Vojtěcha - pravá strana                 Celkem bez DPH </t>
  </si>
  <si>
    <t xml:space="preserve">L.Vojtěcha - pravá strana                Cena celkem vč. DPH </t>
  </si>
  <si>
    <t>L.Vojtěcha celkem:</t>
  </si>
  <si>
    <t>L.Vojtěcha celkem bez DPH</t>
  </si>
  <si>
    <t>DPH 21%</t>
  </si>
  <si>
    <t>L.Vojtěcha celkem vč. DPH</t>
  </si>
  <si>
    <t>bez DPH</t>
  </si>
  <si>
    <t xml:space="preserve">Levá strana                     </t>
  </si>
  <si>
    <t xml:space="preserve">Pravá strana                   </t>
  </si>
  <si>
    <t xml:space="preserve">OPRAVA CHODNIKU   Palackého nám., Boskovice   </t>
  </si>
  <si>
    <t>část 1 - pod hřištěm</t>
  </si>
  <si>
    <t>část 2 - kolem RD</t>
  </si>
  <si>
    <t xml:space="preserve">část 1 - pod hřištěm  </t>
  </si>
  <si>
    <t xml:space="preserve">část 2 - kolem RD  </t>
  </si>
  <si>
    <t>Celkem bez DPH</t>
  </si>
  <si>
    <t>Cena celkem vč. DPH</t>
  </si>
  <si>
    <t xml:space="preserve">OPRAVA CHODNIKU   - Bílkova - u parkoviště, Boskovice   </t>
  </si>
  <si>
    <t xml:space="preserve">Vybourání chodníku z betonových panelů včetně odvozu a likvidace                            </t>
  </si>
  <si>
    <t xml:space="preserve">OPRAVA CHODNIKU   Bačov  </t>
  </si>
  <si>
    <t>část 1 - levá strana</t>
  </si>
  <si>
    <t xml:space="preserve">část 2 - pravá strana </t>
  </si>
  <si>
    <t>část 2 - pravá strana</t>
  </si>
  <si>
    <t>Dodávka a montáž příčného odvodňovacího žlabu š. min 10 cm (polymerbeton, plastový rošt)</t>
  </si>
  <si>
    <t>OPRAVA CHODNIKU   ………     Vratíkov - u kapličky</t>
  </si>
  <si>
    <t>Demontáž odvodňovacího žlabu a čistícího roštu</t>
  </si>
  <si>
    <t>Dodávka a montáž  odvodňovacího žlabu š. min 20 cm (polymerbeton, plastový rošt)</t>
  </si>
  <si>
    <t>Dodávka a montáž čistícího roštu 120x40 s kovovým rámem a odtokovou vanou</t>
  </si>
  <si>
    <t>VELKOPLOŠNÉ OPRAVY CHODNÍKŮ 2020</t>
  </si>
  <si>
    <t>Město Boskovice</t>
  </si>
  <si>
    <t>cena vč. DPH</t>
  </si>
  <si>
    <t>Palackého náměstí</t>
  </si>
  <si>
    <t>ul. Ludvíka Vojtěcha</t>
  </si>
  <si>
    <t>Bílkova - u parkoviště</t>
  </si>
  <si>
    <t>Bačov - náves</t>
  </si>
  <si>
    <t>Mladkov - ke Skalici</t>
  </si>
  <si>
    <t>Vratíkov - u kapličky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</si>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</sst>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/>
    <xf numFmtId="44" fontId="5" fillId="0" borderId="3" xfId="0" applyNumberFormat="1" applyFont="1" applyBorder="1"/>
    <xf numFmtId="0" fontId="0" fillId="0" borderId="0" xfId="0" applyAlignment="1">
      <alignment horizontal="right" indent="2"/>
    </xf>
    <xf numFmtId="0" fontId="6" fillId="0" borderId="0" xfId="0" applyFont="1"/>
    <xf numFmtId="0" fontId="5" fillId="0" borderId="4" xfId="0" applyFont="1" applyBorder="1"/>
    <xf numFmtId="44" fontId="5" fillId="0" borderId="6" xfId="0" applyNumberFormat="1" applyFont="1" applyBorder="1"/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6" fillId="0" borderId="7" xfId="0" applyFont="1" applyBorder="1"/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indent="2"/>
    </xf>
    <xf numFmtId="44" fontId="3" fillId="0" borderId="7" xfId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0" fillId="0" borderId="7" xfId="0" applyBorder="1" applyAlignment="1">
      <alignment horizontal="right" indent="2"/>
    </xf>
    <xf numFmtId="0" fontId="0" fillId="0" borderId="7" xfId="0" applyBorder="1" applyAlignment="1">
      <alignment horizontal="right" vertical="center" indent="2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indent="2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44" fontId="0" fillId="0" borderId="10" xfId="0" applyNumberForma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right" indent="2"/>
    </xf>
    <xf numFmtId="164" fontId="7" fillId="0" borderId="7" xfId="0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vertical="center"/>
    </xf>
    <xf numFmtId="44" fontId="3" fillId="0" borderId="10" xfId="0" applyNumberFormat="1" applyFont="1" applyBorder="1"/>
    <xf numFmtId="0" fontId="7" fillId="0" borderId="7" xfId="0" applyFont="1" applyBorder="1" applyAlignment="1">
      <alignment vertical="center"/>
    </xf>
    <xf numFmtId="44" fontId="7" fillId="0" borderId="7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44" fontId="7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44" fontId="9" fillId="0" borderId="3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44" fontId="7" fillId="0" borderId="10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44" fontId="9" fillId="0" borderId="6" xfId="0" applyNumberFormat="1" applyFont="1" applyBorder="1" applyAlignment="1">
      <alignment vertical="center"/>
    </xf>
    <xf numFmtId="0" fontId="7" fillId="0" borderId="7" xfId="0" applyFont="1" applyBorder="1" applyAlignment="1">
      <alignment horizontal="right" vertical="center" indent="2"/>
    </xf>
    <xf numFmtId="0" fontId="3" fillId="0" borderId="0" xfId="0" applyFont="1"/>
    <xf numFmtId="44" fontId="5" fillId="0" borderId="0" xfId="0" applyNumberFormat="1" applyFont="1"/>
    <xf numFmtId="0" fontId="3" fillId="0" borderId="2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5" xfId="0" applyFont="1" applyBorder="1"/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right" vertical="center" indent="2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 indent="2"/>
    </xf>
    <xf numFmtId="0" fontId="9" fillId="0" borderId="1" xfId="0" applyFont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right" indent="2"/>
    </xf>
    <xf numFmtId="0" fontId="10" fillId="0" borderId="2" xfId="0" applyFont="1" applyBorder="1" applyAlignment="1">
      <alignment vertical="center"/>
    </xf>
    <xf numFmtId="44" fontId="9" fillId="0" borderId="3" xfId="0" applyNumberFormat="1" applyFont="1" applyBorder="1"/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right" indent="2"/>
    </xf>
    <xf numFmtId="0" fontId="10" fillId="0" borderId="9" xfId="0" applyFont="1" applyBorder="1" applyAlignment="1">
      <alignment vertical="center"/>
    </xf>
    <xf numFmtId="44" fontId="10" fillId="0" borderId="10" xfId="0" applyNumberFormat="1" applyFont="1" applyBorder="1"/>
    <xf numFmtId="0" fontId="9" fillId="0" borderId="4" xfId="0" applyFont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right" indent="2"/>
    </xf>
    <xf numFmtId="44" fontId="9" fillId="0" borderId="6" xfId="0" applyNumberFormat="1" applyFont="1" applyBorder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/>
    </xf>
    <xf numFmtId="0" fontId="10" fillId="0" borderId="5" xfId="0" applyFont="1" applyBorder="1"/>
    <xf numFmtId="0" fontId="10" fillId="0" borderId="5" xfId="0" applyFont="1" applyBorder="1" applyAlignment="1">
      <alignment vertical="center"/>
    </xf>
    <xf numFmtId="0" fontId="10" fillId="0" borderId="6" xfId="0" applyFont="1" applyBorder="1"/>
    <xf numFmtId="0" fontId="11" fillId="0" borderId="0" xfId="0" applyFont="1" applyAlignment="1">
      <alignment vertical="center"/>
    </xf>
    <xf numFmtId="0" fontId="12" fillId="0" borderId="7" xfId="0" applyFont="1" applyBorder="1"/>
    <xf numFmtId="0" fontId="10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right" indent="2"/>
    </xf>
    <xf numFmtId="0" fontId="10" fillId="0" borderId="7" xfId="0" applyFont="1" applyBorder="1" applyAlignment="1">
      <alignment horizontal="right" indent="2"/>
    </xf>
    <xf numFmtId="164" fontId="3" fillId="0" borderId="7" xfId="0" applyNumberFormat="1" applyFont="1" applyBorder="1"/>
    <xf numFmtId="0" fontId="0" fillId="0" borderId="2" xfId="0" applyBorder="1"/>
    <xf numFmtId="0" fontId="0" fillId="0" borderId="9" xfId="0" applyBorder="1"/>
    <xf numFmtId="164" fontId="7" fillId="0" borderId="7" xfId="0" applyNumberFormat="1" applyFont="1" applyBorder="1"/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7" sqref="C17"/>
    </sheetView>
  </sheetViews>
  <sheetFormatPr defaultRowHeight="15" x14ac:dyDescent="0.25"/>
  <cols>
    <col min="1" max="1" width="7.7109375" customWidth="1"/>
    <col min="2" max="2" width="44" customWidth="1"/>
    <col min="3" max="3" width="22.7109375" customWidth="1"/>
  </cols>
  <sheetData>
    <row r="1" spans="1:3" ht="28.5" x14ac:dyDescent="0.45">
      <c r="B1" s="118" t="s">
        <v>72</v>
      </c>
    </row>
    <row r="2" spans="1:3" ht="26.25" x14ac:dyDescent="0.4">
      <c r="B2" s="117" t="s">
        <v>71</v>
      </c>
    </row>
    <row r="4" spans="1:3" x14ac:dyDescent="0.25">
      <c r="C4" s="3" t="s">
        <v>73</v>
      </c>
    </row>
    <row r="5" spans="1:3" ht="15.75" x14ac:dyDescent="0.25">
      <c r="A5" s="6">
        <v>1</v>
      </c>
      <c r="B5" s="6" t="s">
        <v>75</v>
      </c>
      <c r="C5" s="73">
        <f>'1 L.Vojtěcha'!E63</f>
        <v>0</v>
      </c>
    </row>
    <row r="6" spans="1:3" ht="15.75" x14ac:dyDescent="0.25">
      <c r="A6" s="6">
        <v>2</v>
      </c>
      <c r="B6" s="6" t="s">
        <v>74</v>
      </c>
      <c r="C6" s="73">
        <f>'2 Palackého'!E58</f>
        <v>0</v>
      </c>
    </row>
    <row r="7" spans="1:3" ht="15.75" x14ac:dyDescent="0.25">
      <c r="A7" s="6">
        <v>3</v>
      </c>
      <c r="B7" s="6" t="s">
        <v>76</v>
      </c>
      <c r="C7" s="73">
        <f>'3 Bílkova'!E19</f>
        <v>0</v>
      </c>
    </row>
    <row r="8" spans="1:3" ht="15.75" x14ac:dyDescent="0.25">
      <c r="A8" s="6">
        <v>4</v>
      </c>
      <c r="B8" s="6" t="s">
        <v>77</v>
      </c>
      <c r="C8" s="73">
        <f>'4 Bačov'!E53</f>
        <v>0</v>
      </c>
    </row>
    <row r="9" spans="1:3" ht="15.75" x14ac:dyDescent="0.25">
      <c r="A9" s="6">
        <v>5</v>
      </c>
      <c r="B9" s="6" t="s">
        <v>78</v>
      </c>
      <c r="C9" s="73">
        <f>'5 Mladkov'!E26</f>
        <v>0</v>
      </c>
    </row>
    <row r="10" spans="1:3" ht="15.75" x14ac:dyDescent="0.25">
      <c r="A10" s="6">
        <v>6</v>
      </c>
      <c r="B10" s="6" t="s">
        <v>79</v>
      </c>
      <c r="C10" s="73">
        <f>'6 Vratíkov'!E26</f>
        <v>0</v>
      </c>
    </row>
    <row r="11" spans="1:3" ht="15.75" x14ac:dyDescent="0.25">
      <c r="A11" s="6"/>
      <c r="B11" s="6"/>
      <c r="C11" s="6"/>
    </row>
    <row r="12" spans="1:3" ht="15.75" x14ac:dyDescent="0.25">
      <c r="A12" s="6"/>
      <c r="B12" s="119" t="s">
        <v>80</v>
      </c>
      <c r="C12" s="73">
        <f>SUM(C5:C11)</f>
        <v>0</v>
      </c>
    </row>
    <row r="13" spans="1:3" ht="15.75" x14ac:dyDescent="0.25">
      <c r="A13" s="6"/>
      <c r="B13" s="6"/>
      <c r="C13" s="6"/>
    </row>
    <row r="14" spans="1:3" ht="15.75" x14ac:dyDescent="0.25">
      <c r="A14" s="6"/>
      <c r="B14" s="6"/>
      <c r="C14" s="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28"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5.7109375" customWidth="1"/>
    <col min="4" max="4" width="12.7109375" style="36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40</v>
      </c>
      <c r="B2" s="14"/>
      <c r="C2" s="15"/>
      <c r="D2" s="37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8" t="s">
        <v>10</v>
      </c>
      <c r="E4" s="18" t="s">
        <v>11</v>
      </c>
    </row>
    <row r="5" spans="1:5" ht="21.95" customHeight="1" x14ac:dyDescent="0.25">
      <c r="A5" s="49" t="s">
        <v>0</v>
      </c>
      <c r="B5" s="35" t="s">
        <v>38</v>
      </c>
      <c r="C5" s="71">
        <v>356</v>
      </c>
      <c r="D5" s="34"/>
      <c r="E5" s="50">
        <f>C5*D5</f>
        <v>0</v>
      </c>
    </row>
    <row r="6" spans="1:5" ht="21.95" customHeight="1" x14ac:dyDescent="0.25">
      <c r="A6" s="49" t="s">
        <v>2</v>
      </c>
      <c r="B6" s="35" t="s">
        <v>39</v>
      </c>
      <c r="C6" s="71">
        <v>228</v>
      </c>
      <c r="D6" s="34"/>
      <c r="E6" s="50">
        <f t="shared" ref="E6:E21" si="0">C6*D6</f>
        <v>0</v>
      </c>
    </row>
    <row r="7" spans="1:5" ht="21.95" customHeight="1" x14ac:dyDescent="0.25">
      <c r="A7" s="49" t="s">
        <v>24</v>
      </c>
      <c r="B7" s="35" t="s">
        <v>39</v>
      </c>
      <c r="C7" s="71">
        <v>128</v>
      </c>
      <c r="D7" s="34"/>
      <c r="E7" s="50">
        <f t="shared" si="0"/>
        <v>0</v>
      </c>
    </row>
    <row r="8" spans="1:5" ht="21.95" customHeight="1" x14ac:dyDescent="0.25">
      <c r="A8" s="49" t="s">
        <v>4</v>
      </c>
      <c r="B8" s="35" t="s">
        <v>7</v>
      </c>
      <c r="C8" s="71">
        <v>198</v>
      </c>
      <c r="D8" s="34"/>
      <c r="E8" s="50">
        <f t="shared" si="0"/>
        <v>0</v>
      </c>
    </row>
    <row r="9" spans="1:5" ht="21.95" customHeight="1" x14ac:dyDescent="0.25">
      <c r="A9" s="49" t="s">
        <v>36</v>
      </c>
      <c r="B9" s="35" t="s">
        <v>7</v>
      </c>
      <c r="C9" s="71">
        <v>50</v>
      </c>
      <c r="D9" s="34"/>
      <c r="E9" s="50">
        <f t="shared" si="0"/>
        <v>0</v>
      </c>
    </row>
    <row r="10" spans="1:5" ht="21.95" customHeight="1" x14ac:dyDescent="0.25">
      <c r="A10" s="49" t="s">
        <v>15</v>
      </c>
      <c r="B10" s="35" t="s">
        <v>39</v>
      </c>
      <c r="C10" s="71">
        <v>228</v>
      </c>
      <c r="D10" s="34"/>
      <c r="E10" s="50">
        <f t="shared" si="0"/>
        <v>0</v>
      </c>
    </row>
    <row r="11" spans="1:5" ht="21.95" customHeight="1" x14ac:dyDescent="0.25">
      <c r="A11" s="49" t="s">
        <v>19</v>
      </c>
      <c r="B11" s="35" t="s">
        <v>39</v>
      </c>
      <c r="C11" s="71">
        <v>128</v>
      </c>
      <c r="D11" s="34"/>
      <c r="E11" s="50">
        <f t="shared" si="0"/>
        <v>0</v>
      </c>
    </row>
    <row r="12" spans="1:5" ht="21.95" customHeight="1" x14ac:dyDescent="0.25">
      <c r="A12" s="49" t="s">
        <v>14</v>
      </c>
      <c r="B12" s="35" t="s">
        <v>39</v>
      </c>
      <c r="C12" s="71">
        <v>228</v>
      </c>
      <c r="D12" s="34"/>
      <c r="E12" s="50">
        <f t="shared" si="0"/>
        <v>0</v>
      </c>
    </row>
    <row r="13" spans="1:5" ht="21.95" customHeight="1" x14ac:dyDescent="0.25">
      <c r="A13" s="49" t="s">
        <v>20</v>
      </c>
      <c r="B13" s="35" t="s">
        <v>39</v>
      </c>
      <c r="C13" s="71">
        <v>128</v>
      </c>
      <c r="D13" s="34"/>
      <c r="E13" s="50">
        <f t="shared" si="0"/>
        <v>0</v>
      </c>
    </row>
    <row r="14" spans="1:5" ht="21.95" customHeight="1" x14ac:dyDescent="0.25">
      <c r="A14" s="49" t="s">
        <v>5</v>
      </c>
      <c r="B14" s="35" t="s">
        <v>7</v>
      </c>
      <c r="C14" s="71">
        <v>198</v>
      </c>
      <c r="D14" s="34"/>
      <c r="E14" s="50">
        <f t="shared" si="0"/>
        <v>0</v>
      </c>
    </row>
    <row r="15" spans="1:5" ht="21.95" customHeight="1" x14ac:dyDescent="0.25">
      <c r="A15" s="49" t="s">
        <v>6</v>
      </c>
      <c r="B15" s="35" t="s">
        <v>7</v>
      </c>
      <c r="C15" s="71">
        <v>65</v>
      </c>
      <c r="D15" s="34"/>
      <c r="E15" s="50">
        <f t="shared" si="0"/>
        <v>0</v>
      </c>
    </row>
    <row r="16" spans="1:5" ht="21.95" customHeight="1" x14ac:dyDescent="0.25">
      <c r="A16" s="49" t="s">
        <v>25</v>
      </c>
      <c r="B16" s="35" t="s">
        <v>13</v>
      </c>
      <c r="C16" s="71">
        <v>17</v>
      </c>
      <c r="D16" s="34"/>
      <c r="E16" s="50">
        <f t="shared" si="0"/>
        <v>0</v>
      </c>
    </row>
    <row r="17" spans="1:5" ht="21.95" customHeight="1" x14ac:dyDescent="0.25">
      <c r="A17" s="49" t="s">
        <v>30</v>
      </c>
      <c r="B17" s="35" t="s">
        <v>13</v>
      </c>
      <c r="C17" s="71">
        <v>1</v>
      </c>
      <c r="D17" s="34"/>
      <c r="E17" s="50">
        <f t="shared" si="0"/>
        <v>0</v>
      </c>
    </row>
    <row r="18" spans="1:5" ht="21.95" customHeight="1" x14ac:dyDescent="0.25">
      <c r="A18" s="49" t="s">
        <v>35</v>
      </c>
      <c r="B18" s="35" t="s">
        <v>7</v>
      </c>
      <c r="C18" s="71">
        <v>50</v>
      </c>
      <c r="D18" s="34"/>
      <c r="E18" s="50">
        <f t="shared" si="0"/>
        <v>0</v>
      </c>
    </row>
    <row r="19" spans="1:5" ht="21.95" customHeight="1" x14ac:dyDescent="0.25">
      <c r="A19" s="49" t="s">
        <v>16</v>
      </c>
      <c r="B19" s="35" t="s">
        <v>39</v>
      </c>
      <c r="C19" s="71">
        <v>36</v>
      </c>
      <c r="D19" s="34"/>
      <c r="E19" s="50">
        <f t="shared" si="0"/>
        <v>0</v>
      </c>
    </row>
    <row r="20" spans="1:5" ht="21.95" customHeight="1" x14ac:dyDescent="0.25">
      <c r="A20" s="49" t="s">
        <v>33</v>
      </c>
      <c r="B20" s="35" t="s">
        <v>7</v>
      </c>
      <c r="C20" s="71">
        <v>2</v>
      </c>
      <c r="D20" s="34"/>
      <c r="E20" s="50">
        <f t="shared" si="0"/>
        <v>0</v>
      </c>
    </row>
    <row r="21" spans="1:5" ht="21.95" customHeight="1" x14ac:dyDescent="0.25">
      <c r="A21" s="49" t="s">
        <v>27</v>
      </c>
      <c r="B21" s="35" t="s">
        <v>7</v>
      </c>
      <c r="C21" s="71">
        <v>198</v>
      </c>
      <c r="D21" s="34"/>
      <c r="E21" s="50">
        <f t="shared" si="0"/>
        <v>0</v>
      </c>
    </row>
    <row r="22" spans="1:5" ht="21.95" customHeight="1" x14ac:dyDescent="0.25">
      <c r="A22" s="49"/>
      <c r="B22" s="84"/>
      <c r="C22" s="85"/>
      <c r="D22" s="34"/>
      <c r="E22" s="50"/>
    </row>
    <row r="23" spans="1:5" ht="21.95" customHeight="1" x14ac:dyDescent="0.25">
      <c r="A23" s="49" t="s">
        <v>18</v>
      </c>
      <c r="B23" s="84" t="s">
        <v>17</v>
      </c>
      <c r="C23" s="85">
        <v>1</v>
      </c>
      <c r="D23" s="34"/>
      <c r="E23" s="50">
        <f>C23*D23</f>
        <v>0</v>
      </c>
    </row>
    <row r="24" spans="1:5" ht="21.95" customHeight="1" x14ac:dyDescent="0.25">
      <c r="A24" s="51"/>
      <c r="B24" s="86"/>
      <c r="C24" s="87"/>
      <c r="D24" s="54"/>
      <c r="E24" s="55"/>
    </row>
    <row r="25" spans="1:5" ht="21.95" customHeight="1" x14ac:dyDescent="0.25">
      <c r="A25" s="88" t="s">
        <v>42</v>
      </c>
      <c r="B25" s="89"/>
      <c r="C25" s="90"/>
      <c r="D25" s="91"/>
      <c r="E25" s="92">
        <f>SUM(E5:E23)</f>
        <v>0</v>
      </c>
    </row>
    <row r="26" spans="1:5" ht="21.95" customHeight="1" thickBot="1" x14ac:dyDescent="0.3">
      <c r="A26" s="61" t="s">
        <v>12</v>
      </c>
      <c r="B26" s="93"/>
      <c r="C26" s="94"/>
      <c r="D26" s="95"/>
      <c r="E26" s="96">
        <f>E25*0.21</f>
        <v>0</v>
      </c>
    </row>
    <row r="27" spans="1:5" s="6" customFormat="1" ht="21.95" customHeight="1" thickBot="1" x14ac:dyDescent="0.3">
      <c r="A27" s="97" t="s">
        <v>43</v>
      </c>
      <c r="B27" s="98"/>
      <c r="C27" s="99"/>
      <c r="D27" s="69"/>
      <c r="E27" s="100">
        <f>E25+E26</f>
        <v>0</v>
      </c>
    </row>
    <row r="28" spans="1:5" ht="21.95" customHeight="1" thickBot="1" x14ac:dyDescent="0.3">
      <c r="A28" s="101"/>
      <c r="B28" s="86"/>
      <c r="C28" s="87"/>
      <c r="D28" s="102"/>
      <c r="E28" s="101"/>
    </row>
    <row r="29" spans="1:5" ht="21.75" customHeight="1" thickBot="1" x14ac:dyDescent="0.3">
      <c r="A29" s="103" t="s">
        <v>41</v>
      </c>
      <c r="B29" s="104"/>
      <c r="C29" s="105"/>
      <c r="D29" s="106"/>
      <c r="E29" s="107"/>
    </row>
    <row r="30" spans="1:5" ht="21.75" customHeight="1" x14ac:dyDescent="0.25">
      <c r="A30" s="108"/>
      <c r="B30" s="86"/>
      <c r="C30" s="101"/>
      <c r="D30" s="102"/>
      <c r="E30" s="101"/>
    </row>
    <row r="31" spans="1:5" ht="21.75" customHeight="1" x14ac:dyDescent="0.25">
      <c r="A31" s="109"/>
      <c r="B31" s="84" t="s">
        <v>8</v>
      </c>
      <c r="C31" s="84" t="s">
        <v>9</v>
      </c>
      <c r="D31" s="110" t="s">
        <v>10</v>
      </c>
      <c r="E31" s="84" t="s">
        <v>11</v>
      </c>
    </row>
    <row r="32" spans="1:5" ht="21.75" customHeight="1" x14ac:dyDescent="0.25">
      <c r="A32" s="49" t="s">
        <v>0</v>
      </c>
      <c r="B32" s="35" t="s">
        <v>38</v>
      </c>
      <c r="C32" s="71">
        <v>202</v>
      </c>
      <c r="D32" s="34"/>
      <c r="E32" s="50">
        <f>C32*D32</f>
        <v>0</v>
      </c>
    </row>
    <row r="33" spans="1:5" ht="21.75" customHeight="1" x14ac:dyDescent="0.25">
      <c r="A33" s="49" t="s">
        <v>2</v>
      </c>
      <c r="B33" s="35" t="s">
        <v>39</v>
      </c>
      <c r="C33" s="71">
        <v>184</v>
      </c>
      <c r="D33" s="34"/>
      <c r="E33" s="50">
        <f t="shared" ref="E33:E49" si="1">C33*D33</f>
        <v>0</v>
      </c>
    </row>
    <row r="34" spans="1:5" ht="21.75" customHeight="1" x14ac:dyDescent="0.25">
      <c r="A34" s="49" t="s">
        <v>24</v>
      </c>
      <c r="B34" s="35" t="s">
        <v>39</v>
      </c>
      <c r="C34" s="71">
        <v>18</v>
      </c>
      <c r="D34" s="34"/>
      <c r="E34" s="50">
        <f t="shared" si="1"/>
        <v>0</v>
      </c>
    </row>
    <row r="35" spans="1:5" ht="21.75" customHeight="1" x14ac:dyDescent="0.25">
      <c r="A35" s="49" t="s">
        <v>26</v>
      </c>
      <c r="B35" s="35" t="s">
        <v>7</v>
      </c>
      <c r="C35" s="71">
        <v>73</v>
      </c>
      <c r="D35" s="34"/>
      <c r="E35" s="50">
        <f t="shared" si="1"/>
        <v>0</v>
      </c>
    </row>
    <row r="36" spans="1:5" ht="21.75" customHeight="1" x14ac:dyDescent="0.25">
      <c r="A36" s="49" t="s">
        <v>4</v>
      </c>
      <c r="B36" s="35" t="s">
        <v>7</v>
      </c>
      <c r="C36" s="111">
        <v>130</v>
      </c>
      <c r="D36" s="34"/>
      <c r="E36" s="50">
        <f t="shared" si="1"/>
        <v>0</v>
      </c>
    </row>
    <row r="37" spans="1:5" ht="21.75" customHeight="1" x14ac:dyDescent="0.25">
      <c r="A37" s="49" t="s">
        <v>36</v>
      </c>
      <c r="B37" s="35" t="s">
        <v>7</v>
      </c>
      <c r="C37" s="111">
        <v>4</v>
      </c>
      <c r="D37" s="34"/>
      <c r="E37" s="50">
        <f t="shared" si="1"/>
        <v>0</v>
      </c>
    </row>
    <row r="38" spans="1:5" ht="21.75" customHeight="1" x14ac:dyDescent="0.25">
      <c r="A38" s="49" t="s">
        <v>15</v>
      </c>
      <c r="B38" s="35" t="s">
        <v>39</v>
      </c>
      <c r="C38" s="71">
        <v>184</v>
      </c>
      <c r="D38" s="34"/>
      <c r="E38" s="50">
        <f t="shared" si="1"/>
        <v>0</v>
      </c>
    </row>
    <row r="39" spans="1:5" ht="21.75" customHeight="1" x14ac:dyDescent="0.25">
      <c r="A39" s="49" t="s">
        <v>19</v>
      </c>
      <c r="B39" s="35" t="s">
        <v>39</v>
      </c>
      <c r="C39" s="71">
        <v>18</v>
      </c>
      <c r="D39" s="34"/>
      <c r="E39" s="50">
        <f t="shared" si="1"/>
        <v>0</v>
      </c>
    </row>
    <row r="40" spans="1:5" ht="21.75" customHeight="1" x14ac:dyDescent="0.25">
      <c r="A40" s="49" t="s">
        <v>14</v>
      </c>
      <c r="B40" s="35" t="s">
        <v>39</v>
      </c>
      <c r="C40" s="111">
        <v>184</v>
      </c>
      <c r="D40" s="34"/>
      <c r="E40" s="50">
        <f t="shared" si="1"/>
        <v>0</v>
      </c>
    </row>
    <row r="41" spans="1:5" ht="21.75" customHeight="1" x14ac:dyDescent="0.25">
      <c r="A41" s="49" t="s">
        <v>20</v>
      </c>
      <c r="B41" s="35" t="s">
        <v>39</v>
      </c>
      <c r="C41" s="71">
        <v>18</v>
      </c>
      <c r="D41" s="34"/>
      <c r="E41" s="50">
        <f t="shared" si="1"/>
        <v>0</v>
      </c>
    </row>
    <row r="42" spans="1:5" ht="21.75" customHeight="1" x14ac:dyDescent="0.25">
      <c r="A42" s="49" t="s">
        <v>5</v>
      </c>
      <c r="B42" s="35" t="s">
        <v>7</v>
      </c>
      <c r="C42" s="71">
        <v>130</v>
      </c>
      <c r="D42" s="34"/>
      <c r="E42" s="50">
        <f t="shared" si="1"/>
        <v>0</v>
      </c>
    </row>
    <row r="43" spans="1:5" ht="21.75" customHeight="1" x14ac:dyDescent="0.25">
      <c r="A43" s="49" t="s">
        <v>6</v>
      </c>
      <c r="B43" s="35" t="s">
        <v>7</v>
      </c>
      <c r="C43" s="71">
        <v>85</v>
      </c>
      <c r="D43" s="34"/>
      <c r="E43" s="50">
        <f t="shared" si="1"/>
        <v>0</v>
      </c>
    </row>
    <row r="44" spans="1:5" ht="21.75" customHeight="1" x14ac:dyDescent="0.25">
      <c r="A44" s="49" t="s">
        <v>30</v>
      </c>
      <c r="B44" s="35" t="s">
        <v>13</v>
      </c>
      <c r="C44" s="71">
        <v>1</v>
      </c>
      <c r="D44" s="34"/>
      <c r="E44" s="50">
        <f t="shared" si="1"/>
        <v>0</v>
      </c>
    </row>
    <row r="45" spans="1:5" ht="21.75" customHeight="1" x14ac:dyDescent="0.25">
      <c r="A45" s="49" t="s">
        <v>35</v>
      </c>
      <c r="B45" s="35" t="s">
        <v>7</v>
      </c>
      <c r="C45" s="71">
        <v>12</v>
      </c>
      <c r="D45" s="34"/>
      <c r="E45" s="50">
        <f t="shared" si="1"/>
        <v>0</v>
      </c>
    </row>
    <row r="46" spans="1:5" ht="21.75" customHeight="1" x14ac:dyDescent="0.25">
      <c r="A46" s="49" t="s">
        <v>16</v>
      </c>
      <c r="B46" s="35" t="s">
        <v>39</v>
      </c>
      <c r="C46" s="71">
        <v>19</v>
      </c>
      <c r="D46" s="34"/>
      <c r="E46" s="50">
        <f t="shared" si="1"/>
        <v>0</v>
      </c>
    </row>
    <row r="47" spans="1:5" ht="21.75" customHeight="1" x14ac:dyDescent="0.25">
      <c r="A47" s="49" t="s">
        <v>33</v>
      </c>
      <c r="B47" s="35" t="s">
        <v>7</v>
      </c>
      <c r="C47" s="71">
        <v>73</v>
      </c>
      <c r="D47" s="34"/>
      <c r="E47" s="50">
        <f t="shared" si="1"/>
        <v>0</v>
      </c>
    </row>
    <row r="48" spans="1:5" ht="21.75" customHeight="1" x14ac:dyDescent="0.25">
      <c r="A48" s="49" t="s">
        <v>27</v>
      </c>
      <c r="B48" s="35" t="s">
        <v>7</v>
      </c>
      <c r="C48" s="71">
        <v>130</v>
      </c>
      <c r="D48" s="34"/>
      <c r="E48" s="50">
        <f t="shared" si="1"/>
        <v>0</v>
      </c>
    </row>
    <row r="49" spans="1:5" ht="21.75" customHeight="1" x14ac:dyDescent="0.25">
      <c r="A49" s="49" t="s">
        <v>32</v>
      </c>
      <c r="B49" s="35" t="s">
        <v>7</v>
      </c>
      <c r="C49" s="71">
        <v>12</v>
      </c>
      <c r="D49" s="34"/>
      <c r="E49" s="50">
        <f t="shared" si="1"/>
        <v>0</v>
      </c>
    </row>
    <row r="50" spans="1:5" ht="21.75" customHeight="1" x14ac:dyDescent="0.25">
      <c r="A50" s="49"/>
      <c r="B50" s="84"/>
      <c r="C50" s="112"/>
      <c r="D50" s="34"/>
      <c r="E50" s="50"/>
    </row>
    <row r="51" spans="1:5" ht="21.75" customHeight="1" x14ac:dyDescent="0.25">
      <c r="A51" s="49" t="s">
        <v>18</v>
      </c>
      <c r="B51" s="84" t="s">
        <v>17</v>
      </c>
      <c r="C51" s="85">
        <v>1</v>
      </c>
      <c r="D51" s="34"/>
      <c r="E51" s="50">
        <f>C51*D51</f>
        <v>0</v>
      </c>
    </row>
    <row r="52" spans="1:5" ht="21.75" customHeight="1" x14ac:dyDescent="0.25">
      <c r="A52" s="51"/>
      <c r="B52" s="86"/>
      <c r="C52" s="87"/>
      <c r="D52" s="54"/>
      <c r="E52" s="55"/>
    </row>
    <row r="53" spans="1:5" ht="21.75" customHeight="1" x14ac:dyDescent="0.25">
      <c r="A53" s="88" t="s">
        <v>44</v>
      </c>
      <c r="B53" s="89"/>
      <c r="C53" s="90"/>
      <c r="D53" s="91"/>
      <c r="E53" s="92">
        <f>SUM(E32:E51)</f>
        <v>0</v>
      </c>
    </row>
    <row r="54" spans="1:5" ht="21.75" customHeight="1" thickBot="1" x14ac:dyDescent="0.3">
      <c r="A54" s="61" t="s">
        <v>12</v>
      </c>
      <c r="B54" s="93"/>
      <c r="C54" s="94"/>
      <c r="D54" s="95"/>
      <c r="E54" s="96">
        <f>E53*0.21</f>
        <v>0</v>
      </c>
    </row>
    <row r="55" spans="1:5" ht="21.75" customHeight="1" thickBot="1" x14ac:dyDescent="0.3">
      <c r="A55" s="97" t="s">
        <v>45</v>
      </c>
      <c r="B55" s="98"/>
      <c r="C55" s="99"/>
      <c r="D55" s="69"/>
      <c r="E55" s="100">
        <f>E53+E54</f>
        <v>0</v>
      </c>
    </row>
    <row r="56" spans="1:5" ht="21.75" customHeight="1" x14ac:dyDescent="0.25">
      <c r="A56" s="101"/>
      <c r="B56" s="86"/>
      <c r="C56" s="101"/>
      <c r="D56" s="102"/>
      <c r="E56" s="101"/>
    </row>
    <row r="57" spans="1:5" ht="21.75" customHeight="1" x14ac:dyDescent="0.25"/>
    <row r="58" spans="1:5" ht="21.75" customHeight="1" x14ac:dyDescent="0.25">
      <c r="A58" s="6" t="s">
        <v>46</v>
      </c>
    </row>
    <row r="59" spans="1:5" ht="21.75" customHeight="1" x14ac:dyDescent="0.25">
      <c r="A59" s="7" t="s">
        <v>51</v>
      </c>
      <c r="B59" s="80" t="s">
        <v>50</v>
      </c>
      <c r="C59" s="27"/>
      <c r="D59" s="39"/>
      <c r="E59" s="8">
        <f>E25</f>
        <v>0</v>
      </c>
    </row>
    <row r="60" spans="1:5" ht="21.75" customHeight="1" x14ac:dyDescent="0.25">
      <c r="A60" s="7" t="s">
        <v>52</v>
      </c>
      <c r="B60" s="80" t="s">
        <v>50</v>
      </c>
      <c r="C60" s="27"/>
      <c r="D60" s="39"/>
      <c r="E60" s="8">
        <f>E53</f>
        <v>0</v>
      </c>
    </row>
    <row r="61" spans="1:5" s="72" customFormat="1" ht="21.75" customHeight="1" x14ac:dyDescent="0.25">
      <c r="A61" s="7" t="s">
        <v>47</v>
      </c>
      <c r="B61" s="44"/>
      <c r="C61" s="74"/>
      <c r="D61" s="45"/>
      <c r="E61" s="8">
        <f>SUM(E59:E60)</f>
        <v>0</v>
      </c>
    </row>
    <row r="62" spans="1:5" s="72" customFormat="1" ht="21.75" customHeight="1" thickBot="1" x14ac:dyDescent="0.3">
      <c r="A62" s="75"/>
      <c r="B62" s="46" t="s">
        <v>48</v>
      </c>
      <c r="C62" s="76"/>
      <c r="D62" s="47"/>
      <c r="E62" s="48">
        <f>E61*0.21</f>
        <v>0</v>
      </c>
    </row>
    <row r="63" spans="1:5" s="72" customFormat="1" ht="21.75" customHeight="1" thickBot="1" x14ac:dyDescent="0.3">
      <c r="A63" s="11" t="s">
        <v>49</v>
      </c>
      <c r="B63" s="77"/>
      <c r="C63" s="78"/>
      <c r="D63" s="79"/>
      <c r="E63" s="12">
        <f>E61+E62</f>
        <v>0</v>
      </c>
    </row>
    <row r="64" spans="1:5" s="72" customFormat="1" ht="21.75" customHeight="1" x14ac:dyDescent="0.25">
      <c r="B64" s="43"/>
      <c r="D64" s="2"/>
    </row>
    <row r="65" spans="2:4" s="72" customFormat="1" ht="21.75" customHeight="1" x14ac:dyDescent="0.25">
      <c r="B65" s="43"/>
      <c r="D65" s="2"/>
    </row>
    <row r="66" spans="2:4" ht="21.75" customHeight="1" x14ac:dyDescent="0.25"/>
    <row r="67" spans="2:4" ht="21.75" customHeight="1" x14ac:dyDescent="0.25"/>
  </sheetData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opLeftCell="A3"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5.7109375" customWidth="1"/>
    <col min="4" max="4" width="12.7109375" style="36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53</v>
      </c>
      <c r="B2" s="14"/>
      <c r="C2" s="15"/>
      <c r="D2" s="37"/>
      <c r="E2" s="16"/>
    </row>
    <row r="3" spans="1:5" ht="18.75" x14ac:dyDescent="0.25">
      <c r="A3" s="1" t="s">
        <v>54</v>
      </c>
    </row>
    <row r="4" spans="1:5" ht="15.75" customHeight="1" x14ac:dyDescent="0.25">
      <c r="A4" s="17"/>
      <c r="B4" s="18" t="s">
        <v>8</v>
      </c>
      <c r="C4" s="18" t="s">
        <v>9</v>
      </c>
      <c r="D4" s="38" t="s">
        <v>10</v>
      </c>
      <c r="E4" s="18" t="s">
        <v>11</v>
      </c>
    </row>
    <row r="5" spans="1:5" ht="21.75" customHeight="1" x14ac:dyDescent="0.25">
      <c r="A5" s="49" t="s">
        <v>31</v>
      </c>
      <c r="B5" s="35" t="s">
        <v>38</v>
      </c>
      <c r="C5" s="71">
        <v>31</v>
      </c>
      <c r="D5" s="34"/>
      <c r="E5" s="50">
        <f>C5*D5</f>
        <v>0</v>
      </c>
    </row>
    <row r="6" spans="1:5" ht="21.95" customHeight="1" x14ac:dyDescent="0.25">
      <c r="A6" s="49" t="s">
        <v>0</v>
      </c>
      <c r="B6" s="35" t="s">
        <v>38</v>
      </c>
      <c r="C6" s="71">
        <v>114</v>
      </c>
      <c r="D6" s="34"/>
      <c r="E6" s="50">
        <f>C6*D6</f>
        <v>0</v>
      </c>
    </row>
    <row r="7" spans="1:5" ht="21.95" customHeight="1" x14ac:dyDescent="0.25">
      <c r="A7" s="49" t="s">
        <v>23</v>
      </c>
      <c r="B7" s="35" t="s">
        <v>38</v>
      </c>
      <c r="C7" s="71">
        <v>15</v>
      </c>
      <c r="D7" s="34"/>
      <c r="E7" s="50">
        <f>C7*D7</f>
        <v>0</v>
      </c>
    </row>
    <row r="8" spans="1:5" ht="21.95" customHeight="1" x14ac:dyDescent="0.25">
      <c r="A8" s="49" t="s">
        <v>2</v>
      </c>
      <c r="B8" s="35" t="s">
        <v>39</v>
      </c>
      <c r="C8" s="71">
        <v>145</v>
      </c>
      <c r="D8" s="34"/>
      <c r="E8" s="50">
        <f t="shared" ref="E8:E24" si="0">C8*D8</f>
        <v>0</v>
      </c>
    </row>
    <row r="9" spans="1:5" ht="21.95" customHeight="1" x14ac:dyDescent="0.25">
      <c r="A9" s="49" t="s">
        <v>24</v>
      </c>
      <c r="B9" s="35" t="s">
        <v>39</v>
      </c>
      <c r="C9" s="71">
        <v>15</v>
      </c>
      <c r="D9" s="34"/>
      <c r="E9" s="50">
        <f t="shared" si="0"/>
        <v>0</v>
      </c>
    </row>
    <row r="10" spans="1:5" ht="21.95" customHeight="1" x14ac:dyDescent="0.25">
      <c r="A10" s="49" t="s">
        <v>26</v>
      </c>
      <c r="B10" s="35" t="s">
        <v>7</v>
      </c>
      <c r="C10" s="71">
        <v>4</v>
      </c>
      <c r="D10" s="34"/>
      <c r="E10" s="50">
        <f t="shared" si="0"/>
        <v>0</v>
      </c>
    </row>
    <row r="11" spans="1:5" ht="21.95" customHeight="1" x14ac:dyDescent="0.25">
      <c r="A11" s="49" t="s">
        <v>4</v>
      </c>
      <c r="B11" s="35" t="s">
        <v>7</v>
      </c>
      <c r="C11" s="71">
        <v>57</v>
      </c>
      <c r="D11" s="34"/>
      <c r="E11" s="50">
        <f t="shared" si="0"/>
        <v>0</v>
      </c>
    </row>
    <row r="12" spans="1:5" ht="21.95" customHeight="1" x14ac:dyDescent="0.25">
      <c r="A12" s="49" t="s">
        <v>34</v>
      </c>
      <c r="B12" s="35" t="s">
        <v>13</v>
      </c>
      <c r="C12" s="71">
        <v>1</v>
      </c>
      <c r="D12" s="34"/>
      <c r="E12" s="50">
        <f t="shared" si="0"/>
        <v>0</v>
      </c>
    </row>
    <row r="13" spans="1:5" ht="21.95" customHeight="1" x14ac:dyDescent="0.25">
      <c r="A13" s="49" t="s">
        <v>15</v>
      </c>
      <c r="B13" s="35" t="s">
        <v>39</v>
      </c>
      <c r="C13" s="71">
        <v>145</v>
      </c>
      <c r="D13" s="34"/>
      <c r="E13" s="50">
        <f t="shared" si="0"/>
        <v>0</v>
      </c>
    </row>
    <row r="14" spans="1:5" ht="21.95" customHeight="1" x14ac:dyDescent="0.25">
      <c r="A14" s="49" t="s">
        <v>19</v>
      </c>
      <c r="B14" s="35" t="s">
        <v>39</v>
      </c>
      <c r="C14" s="71">
        <v>15</v>
      </c>
      <c r="D14" s="34"/>
      <c r="E14" s="50">
        <f t="shared" si="0"/>
        <v>0</v>
      </c>
    </row>
    <row r="15" spans="1:5" ht="21.95" customHeight="1" x14ac:dyDescent="0.25">
      <c r="A15" s="49" t="s">
        <v>14</v>
      </c>
      <c r="B15" s="35" t="s">
        <v>39</v>
      </c>
      <c r="C15" s="111">
        <v>145</v>
      </c>
      <c r="D15" s="34"/>
      <c r="E15" s="50">
        <f t="shared" si="0"/>
        <v>0</v>
      </c>
    </row>
    <row r="16" spans="1:5" ht="21.95" customHeight="1" x14ac:dyDescent="0.25">
      <c r="A16" s="49" t="s">
        <v>20</v>
      </c>
      <c r="B16" s="35" t="s">
        <v>39</v>
      </c>
      <c r="C16" s="71">
        <v>15</v>
      </c>
      <c r="D16" s="34"/>
      <c r="E16" s="50">
        <f t="shared" si="0"/>
        <v>0</v>
      </c>
    </row>
    <row r="17" spans="1:5" ht="21.95" customHeight="1" x14ac:dyDescent="0.25">
      <c r="A17" s="49" t="s">
        <v>5</v>
      </c>
      <c r="B17" s="35" t="s">
        <v>7</v>
      </c>
      <c r="C17" s="71">
        <v>57</v>
      </c>
      <c r="D17" s="34"/>
      <c r="E17" s="50">
        <f t="shared" si="0"/>
        <v>0</v>
      </c>
    </row>
    <row r="18" spans="1:5" ht="21.95" customHeight="1" x14ac:dyDescent="0.25">
      <c r="A18" s="49" t="s">
        <v>6</v>
      </c>
      <c r="B18" s="35" t="s">
        <v>7</v>
      </c>
      <c r="C18" s="71">
        <v>11</v>
      </c>
      <c r="D18" s="34"/>
      <c r="E18" s="50">
        <f t="shared" si="0"/>
        <v>0</v>
      </c>
    </row>
    <row r="19" spans="1:5" ht="21.95" customHeight="1" x14ac:dyDescent="0.25">
      <c r="A19" s="49" t="s">
        <v>30</v>
      </c>
      <c r="B19" s="35" t="s">
        <v>13</v>
      </c>
      <c r="C19" s="71">
        <v>1</v>
      </c>
      <c r="D19" s="34"/>
      <c r="E19" s="50">
        <f t="shared" si="0"/>
        <v>0</v>
      </c>
    </row>
    <row r="20" spans="1:5" ht="21.95" customHeight="1" x14ac:dyDescent="0.25">
      <c r="A20" s="49" t="s">
        <v>35</v>
      </c>
      <c r="B20" s="35" t="s">
        <v>7</v>
      </c>
      <c r="C20" s="71">
        <v>5</v>
      </c>
      <c r="D20" s="34"/>
      <c r="E20" s="50">
        <f t="shared" si="0"/>
        <v>0</v>
      </c>
    </row>
    <row r="21" spans="1:5" ht="21.95" customHeight="1" x14ac:dyDescent="0.25">
      <c r="A21" s="49" t="s">
        <v>21</v>
      </c>
      <c r="B21" s="35" t="s">
        <v>7</v>
      </c>
      <c r="C21" s="71">
        <v>22</v>
      </c>
      <c r="D21" s="34"/>
      <c r="E21" s="50">
        <f t="shared" si="0"/>
        <v>0</v>
      </c>
    </row>
    <row r="22" spans="1:5" ht="21.95" customHeight="1" x14ac:dyDescent="0.25">
      <c r="A22" s="49" t="s">
        <v>16</v>
      </c>
      <c r="B22" s="35" t="s">
        <v>39</v>
      </c>
      <c r="C22" s="71">
        <v>2</v>
      </c>
      <c r="D22" s="34"/>
      <c r="E22" s="50">
        <f t="shared" si="0"/>
        <v>0</v>
      </c>
    </row>
    <row r="23" spans="1:5" ht="21.95" customHeight="1" x14ac:dyDescent="0.25">
      <c r="A23" s="49" t="s">
        <v>27</v>
      </c>
      <c r="B23" s="35" t="s">
        <v>7</v>
      </c>
      <c r="C23" s="71">
        <v>57</v>
      </c>
      <c r="D23" s="34"/>
      <c r="E23" s="50">
        <f t="shared" si="0"/>
        <v>0</v>
      </c>
    </row>
    <row r="24" spans="1:5" ht="21.95" customHeight="1" x14ac:dyDescent="0.25">
      <c r="A24" s="49" t="s">
        <v>32</v>
      </c>
      <c r="B24" s="35" t="s">
        <v>7</v>
      </c>
      <c r="C24" s="71">
        <v>17</v>
      </c>
      <c r="D24" s="34"/>
      <c r="E24" s="50">
        <f t="shared" si="0"/>
        <v>0</v>
      </c>
    </row>
    <row r="25" spans="1:5" ht="21.95" customHeight="1" x14ac:dyDescent="0.25">
      <c r="A25" s="49"/>
      <c r="B25" s="84"/>
      <c r="C25" s="112"/>
      <c r="D25" s="34"/>
      <c r="E25" s="50"/>
    </row>
    <row r="26" spans="1:5" ht="21.95" customHeight="1" x14ac:dyDescent="0.25">
      <c r="A26" s="49" t="s">
        <v>18</v>
      </c>
      <c r="B26" s="84" t="s">
        <v>17</v>
      </c>
      <c r="C26" s="85">
        <v>1</v>
      </c>
      <c r="D26" s="34"/>
      <c r="E26" s="50">
        <f>C26*D26</f>
        <v>0</v>
      </c>
    </row>
    <row r="27" spans="1:5" ht="21.95" customHeight="1" x14ac:dyDescent="0.25">
      <c r="A27" s="51"/>
      <c r="B27" s="86"/>
      <c r="C27" s="87"/>
      <c r="D27" s="54"/>
      <c r="E27" s="55"/>
    </row>
    <row r="28" spans="1:5" ht="21.95" customHeight="1" x14ac:dyDescent="0.25">
      <c r="A28" s="88" t="s">
        <v>28</v>
      </c>
      <c r="B28" s="89"/>
      <c r="C28" s="90"/>
      <c r="D28" s="91"/>
      <c r="E28" s="92">
        <f>SUM(E5:E26)</f>
        <v>0</v>
      </c>
    </row>
    <row r="29" spans="1:5" ht="21.95" customHeight="1" thickBot="1" x14ac:dyDescent="0.3">
      <c r="A29" s="61" t="s">
        <v>12</v>
      </c>
      <c r="B29" s="93"/>
      <c r="C29" s="94"/>
      <c r="D29" s="95"/>
      <c r="E29" s="96">
        <f>E28*0.21</f>
        <v>0</v>
      </c>
    </row>
    <row r="30" spans="1:5" s="6" customFormat="1" ht="21.95" customHeight="1" thickBot="1" x14ac:dyDescent="0.3">
      <c r="A30" s="97" t="s">
        <v>29</v>
      </c>
      <c r="B30" s="98"/>
      <c r="C30" s="99"/>
      <c r="D30" s="69"/>
      <c r="E30" s="100">
        <f>E28+E29</f>
        <v>0</v>
      </c>
    </row>
    <row r="31" spans="1:5" ht="21.95" customHeight="1" x14ac:dyDescent="0.25">
      <c r="A31" s="101"/>
      <c r="B31" s="86"/>
      <c r="C31" s="87"/>
      <c r="D31" s="102"/>
      <c r="E31" s="101"/>
    </row>
    <row r="32" spans="1:5" ht="21.75" customHeight="1" x14ac:dyDescent="0.25">
      <c r="A32" s="108" t="s">
        <v>55</v>
      </c>
      <c r="B32" s="86"/>
      <c r="C32" s="101"/>
      <c r="D32" s="102"/>
      <c r="E32" s="101"/>
    </row>
    <row r="33" spans="1:5" ht="21.75" customHeight="1" x14ac:dyDescent="0.25">
      <c r="A33" s="109"/>
      <c r="B33" s="84" t="s">
        <v>8</v>
      </c>
      <c r="C33" s="84" t="s">
        <v>9</v>
      </c>
      <c r="D33" s="110" t="s">
        <v>10</v>
      </c>
      <c r="E33" s="84" t="s">
        <v>11</v>
      </c>
    </row>
    <row r="34" spans="1:5" ht="21.75" customHeight="1" x14ac:dyDescent="0.25">
      <c r="A34" s="49" t="s">
        <v>0</v>
      </c>
      <c r="B34" s="35" t="s">
        <v>38</v>
      </c>
      <c r="C34" s="71">
        <v>38</v>
      </c>
      <c r="D34" s="34"/>
      <c r="E34" s="50">
        <f>C34*D34</f>
        <v>0</v>
      </c>
    </row>
    <row r="35" spans="1:5" ht="21.75" customHeight="1" x14ac:dyDescent="0.25">
      <c r="A35" s="49" t="s">
        <v>22</v>
      </c>
      <c r="B35" s="35" t="s">
        <v>38</v>
      </c>
      <c r="C35" s="71">
        <v>13</v>
      </c>
      <c r="D35" s="34"/>
      <c r="E35" s="50">
        <f>C35*D35</f>
        <v>0</v>
      </c>
    </row>
    <row r="36" spans="1:5" ht="21.75" customHeight="1" x14ac:dyDescent="0.25">
      <c r="A36" s="49" t="s">
        <v>2</v>
      </c>
      <c r="B36" s="35" t="s">
        <v>39</v>
      </c>
      <c r="C36" s="71">
        <v>35</v>
      </c>
      <c r="D36" s="34"/>
      <c r="E36" s="50">
        <f t="shared" ref="E36:E47" si="1">C36*D36</f>
        <v>0</v>
      </c>
    </row>
    <row r="37" spans="1:5" ht="21.75" customHeight="1" x14ac:dyDescent="0.25">
      <c r="A37" s="49" t="s">
        <v>24</v>
      </c>
      <c r="B37" s="35" t="s">
        <v>39</v>
      </c>
      <c r="C37" s="71">
        <v>16</v>
      </c>
      <c r="D37" s="34"/>
      <c r="E37" s="50">
        <f t="shared" si="1"/>
        <v>0</v>
      </c>
    </row>
    <row r="38" spans="1:5" ht="21.75" customHeight="1" x14ac:dyDescent="0.25">
      <c r="A38" s="49" t="s">
        <v>26</v>
      </c>
      <c r="B38" s="35" t="s">
        <v>7</v>
      </c>
      <c r="C38" s="71">
        <v>9</v>
      </c>
      <c r="D38" s="34"/>
      <c r="E38" s="50">
        <f t="shared" si="1"/>
        <v>0</v>
      </c>
    </row>
    <row r="39" spans="1:5" ht="21.75" customHeight="1" x14ac:dyDescent="0.25">
      <c r="A39" s="49" t="s">
        <v>4</v>
      </c>
      <c r="B39" s="35" t="s">
        <v>7</v>
      </c>
      <c r="C39" s="112">
        <v>28</v>
      </c>
      <c r="D39" s="34"/>
      <c r="E39" s="50">
        <f t="shared" si="1"/>
        <v>0</v>
      </c>
    </row>
    <row r="40" spans="1:5" ht="21.75" customHeight="1" x14ac:dyDescent="0.25">
      <c r="A40" s="49" t="s">
        <v>15</v>
      </c>
      <c r="B40" s="35" t="s">
        <v>39</v>
      </c>
      <c r="C40" s="71">
        <v>42</v>
      </c>
      <c r="D40" s="34"/>
      <c r="E40" s="50">
        <f t="shared" si="1"/>
        <v>0</v>
      </c>
    </row>
    <row r="41" spans="1:5" ht="21.75" customHeight="1" x14ac:dyDescent="0.25">
      <c r="A41" s="49" t="s">
        <v>19</v>
      </c>
      <c r="B41" s="35" t="s">
        <v>39</v>
      </c>
      <c r="C41" s="71">
        <v>20</v>
      </c>
      <c r="D41" s="34"/>
      <c r="E41" s="50">
        <f t="shared" si="1"/>
        <v>0</v>
      </c>
    </row>
    <row r="42" spans="1:5" ht="21.75" customHeight="1" x14ac:dyDescent="0.25">
      <c r="A42" s="49" t="s">
        <v>14</v>
      </c>
      <c r="B42" s="35" t="s">
        <v>39</v>
      </c>
      <c r="C42" s="111">
        <v>42</v>
      </c>
      <c r="D42" s="34"/>
      <c r="E42" s="50">
        <f t="shared" si="1"/>
        <v>0</v>
      </c>
    </row>
    <row r="43" spans="1:5" ht="21.75" customHeight="1" x14ac:dyDescent="0.25">
      <c r="A43" s="49" t="s">
        <v>20</v>
      </c>
      <c r="B43" s="35" t="s">
        <v>39</v>
      </c>
      <c r="C43" s="71">
        <v>20</v>
      </c>
      <c r="D43" s="34"/>
      <c r="E43" s="50">
        <f t="shared" si="1"/>
        <v>0</v>
      </c>
    </row>
    <row r="44" spans="1:5" ht="21.75" customHeight="1" x14ac:dyDescent="0.25">
      <c r="A44" s="49" t="s">
        <v>6</v>
      </c>
      <c r="B44" s="35" t="s">
        <v>7</v>
      </c>
      <c r="C44" s="71">
        <v>46</v>
      </c>
      <c r="D44" s="34"/>
      <c r="E44" s="50">
        <f t="shared" si="1"/>
        <v>0</v>
      </c>
    </row>
    <row r="45" spans="1:5" ht="21.75" customHeight="1" x14ac:dyDescent="0.25">
      <c r="A45" s="49" t="s">
        <v>35</v>
      </c>
      <c r="B45" s="35" t="s">
        <v>7</v>
      </c>
      <c r="C45" s="71">
        <v>3</v>
      </c>
      <c r="D45" s="34"/>
      <c r="E45" s="50">
        <f t="shared" si="1"/>
        <v>0</v>
      </c>
    </row>
    <row r="46" spans="1:5" ht="21.75" customHeight="1" x14ac:dyDescent="0.25">
      <c r="A46" s="49" t="s">
        <v>16</v>
      </c>
      <c r="B46" s="35" t="s">
        <v>39</v>
      </c>
      <c r="C46" s="71">
        <v>2</v>
      </c>
      <c r="D46" s="34"/>
      <c r="E46" s="50">
        <f t="shared" si="1"/>
        <v>0</v>
      </c>
    </row>
    <row r="47" spans="1:5" ht="21.75" customHeight="1" x14ac:dyDescent="0.25">
      <c r="A47" s="49" t="s">
        <v>33</v>
      </c>
      <c r="B47" s="35" t="s">
        <v>7</v>
      </c>
      <c r="C47" s="71">
        <v>37</v>
      </c>
      <c r="D47" s="34"/>
      <c r="E47" s="50">
        <f t="shared" si="1"/>
        <v>0</v>
      </c>
    </row>
    <row r="48" spans="1:5" ht="21.75" customHeight="1" x14ac:dyDescent="0.25">
      <c r="A48" s="51"/>
      <c r="B48" s="86"/>
      <c r="C48" s="87"/>
      <c r="D48" s="54"/>
      <c r="E48" s="55"/>
    </row>
    <row r="49" spans="1:5" ht="21.75" customHeight="1" x14ac:dyDescent="0.25">
      <c r="A49" s="88" t="s">
        <v>28</v>
      </c>
      <c r="B49" s="89"/>
      <c r="C49" s="90"/>
      <c r="D49" s="91"/>
      <c r="E49" s="92">
        <f>SUM(E34:E47)</f>
        <v>0</v>
      </c>
    </row>
    <row r="50" spans="1:5" ht="21.75" customHeight="1" thickBot="1" x14ac:dyDescent="0.3">
      <c r="A50" s="61" t="s">
        <v>12</v>
      </c>
      <c r="B50" s="93"/>
      <c r="C50" s="94"/>
      <c r="D50" s="95"/>
      <c r="E50" s="96">
        <f>E49*0.21</f>
        <v>0</v>
      </c>
    </row>
    <row r="51" spans="1:5" ht="21.75" customHeight="1" thickBot="1" x14ac:dyDescent="0.3">
      <c r="A51" s="97" t="s">
        <v>29</v>
      </c>
      <c r="B51" s="98"/>
      <c r="C51" s="99"/>
      <c r="D51" s="69"/>
      <c r="E51" s="100">
        <f>E49+E50</f>
        <v>0</v>
      </c>
    </row>
    <row r="52" spans="1:5" ht="21.75" customHeight="1" x14ac:dyDescent="0.25">
      <c r="A52" s="101"/>
      <c r="B52" s="86"/>
      <c r="C52" s="87"/>
      <c r="D52" s="102"/>
      <c r="E52" s="101"/>
    </row>
    <row r="53" spans="1:5" ht="21.75" customHeight="1" x14ac:dyDescent="0.25">
      <c r="A53" s="101"/>
      <c r="B53" s="86"/>
      <c r="C53" s="101"/>
      <c r="D53" s="102"/>
      <c r="E53" s="101"/>
    </row>
    <row r="54" spans="1:5" s="10" customFormat="1" ht="21.75" customHeight="1" x14ac:dyDescent="0.25">
      <c r="A54" s="7" t="s">
        <v>56</v>
      </c>
      <c r="B54" s="80"/>
      <c r="C54" s="81" t="s">
        <v>50</v>
      </c>
      <c r="D54" s="82"/>
      <c r="E54" s="8">
        <f>E28</f>
        <v>0</v>
      </c>
    </row>
    <row r="55" spans="1:5" s="10" customFormat="1" ht="21.75" customHeight="1" x14ac:dyDescent="0.25">
      <c r="A55" s="7" t="s">
        <v>57</v>
      </c>
      <c r="B55" s="80"/>
      <c r="C55" s="81" t="s">
        <v>50</v>
      </c>
      <c r="D55" s="82"/>
      <c r="E55" s="8">
        <f>E49</f>
        <v>0</v>
      </c>
    </row>
    <row r="56" spans="1:5" s="10" customFormat="1" ht="21.75" customHeight="1" x14ac:dyDescent="0.25">
      <c r="A56" s="7" t="s">
        <v>58</v>
      </c>
      <c r="B56" s="80"/>
      <c r="C56" s="81"/>
      <c r="D56" s="82"/>
      <c r="E56" s="8">
        <f>E54+E55</f>
        <v>0</v>
      </c>
    </row>
    <row r="57" spans="1:5" ht="21.75" customHeight="1" thickBot="1" x14ac:dyDescent="0.3">
      <c r="A57" s="75"/>
      <c r="B57" s="46"/>
      <c r="C57" s="76" t="s">
        <v>48</v>
      </c>
      <c r="D57" s="47"/>
      <c r="E57" s="48">
        <f>E56*0.21</f>
        <v>0</v>
      </c>
    </row>
    <row r="58" spans="1:5" s="10" customFormat="1" ht="21.75" customHeight="1" thickBot="1" x14ac:dyDescent="0.3">
      <c r="A58" s="11" t="s">
        <v>59</v>
      </c>
      <c r="B58" s="32"/>
      <c r="C58" s="83"/>
      <c r="D58" s="41"/>
      <c r="E58" s="12">
        <f>E56+E57</f>
        <v>0</v>
      </c>
    </row>
    <row r="59" spans="1:5" ht="21.75" customHeight="1" x14ac:dyDescent="0.25"/>
    <row r="60" spans="1:5" ht="21.75" customHeight="1" x14ac:dyDescent="0.25"/>
    <row r="61" spans="1:5" ht="21.75" customHeight="1" x14ac:dyDescent="0.25"/>
  </sheetData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5703125" customWidth="1"/>
    <col min="4" max="4" width="12.7109375" customWidth="1"/>
    <col min="5" max="5" width="18.71093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60</v>
      </c>
      <c r="B2" s="14"/>
      <c r="C2" s="15"/>
      <c r="D2" s="15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18" t="s">
        <v>10</v>
      </c>
      <c r="E4" s="18" t="s">
        <v>11</v>
      </c>
    </row>
    <row r="5" spans="1:5" ht="20.100000000000001" customHeight="1" x14ac:dyDescent="0.25">
      <c r="A5" s="19" t="s">
        <v>61</v>
      </c>
      <c r="B5" s="20" t="s">
        <v>1</v>
      </c>
      <c r="C5" s="21">
        <v>113</v>
      </c>
      <c r="D5" s="113"/>
      <c r="E5" s="22">
        <f t="shared" ref="E5:E13" si="0">C5*D5</f>
        <v>0</v>
      </c>
    </row>
    <row r="6" spans="1:5" ht="20.100000000000001" customHeight="1" x14ac:dyDescent="0.25">
      <c r="A6" s="19" t="s">
        <v>31</v>
      </c>
      <c r="B6" s="20" t="s">
        <v>1</v>
      </c>
      <c r="C6" s="21">
        <v>3</v>
      </c>
      <c r="D6" s="116"/>
      <c r="E6" s="22"/>
    </row>
    <row r="7" spans="1:5" ht="20.100000000000001" customHeight="1" x14ac:dyDescent="0.25">
      <c r="A7" s="19" t="s">
        <v>2</v>
      </c>
      <c r="B7" s="20" t="s">
        <v>3</v>
      </c>
      <c r="C7" s="21">
        <v>116</v>
      </c>
      <c r="D7" s="113"/>
      <c r="E7" s="22">
        <f t="shared" si="0"/>
        <v>0</v>
      </c>
    </row>
    <row r="8" spans="1:5" ht="20.100000000000001" customHeight="1" x14ac:dyDescent="0.25">
      <c r="A8" s="19" t="s">
        <v>15</v>
      </c>
      <c r="B8" s="20" t="s">
        <v>3</v>
      </c>
      <c r="C8" s="21">
        <v>116</v>
      </c>
      <c r="D8" s="23"/>
      <c r="E8" s="22">
        <f t="shared" si="0"/>
        <v>0</v>
      </c>
    </row>
    <row r="9" spans="1:5" ht="20.100000000000001" customHeight="1" x14ac:dyDescent="0.25">
      <c r="A9" s="19" t="s">
        <v>14</v>
      </c>
      <c r="B9" s="20" t="s">
        <v>3</v>
      </c>
      <c r="C9" s="24">
        <v>116</v>
      </c>
      <c r="D9" s="23"/>
      <c r="E9" s="22">
        <f t="shared" si="0"/>
        <v>0</v>
      </c>
    </row>
    <row r="10" spans="1:5" ht="20.100000000000001" customHeight="1" x14ac:dyDescent="0.25">
      <c r="A10" s="19" t="s">
        <v>6</v>
      </c>
      <c r="B10" s="20" t="s">
        <v>7</v>
      </c>
      <c r="C10" s="21">
        <v>151</v>
      </c>
      <c r="D10" s="23"/>
      <c r="E10" s="22">
        <f t="shared" si="0"/>
        <v>0</v>
      </c>
    </row>
    <row r="11" spans="1:5" ht="20.100000000000001" customHeight="1" x14ac:dyDescent="0.25">
      <c r="A11" s="19" t="s">
        <v>30</v>
      </c>
      <c r="B11" s="20" t="s">
        <v>13</v>
      </c>
      <c r="C11" s="21"/>
      <c r="D11" s="23"/>
      <c r="E11" s="22">
        <f t="shared" si="0"/>
        <v>0</v>
      </c>
    </row>
    <row r="12" spans="1:5" ht="20.100000000000001" customHeight="1" x14ac:dyDescent="0.25">
      <c r="A12" s="19" t="s">
        <v>16</v>
      </c>
      <c r="B12" s="20" t="s">
        <v>3</v>
      </c>
      <c r="C12" s="21">
        <v>1</v>
      </c>
      <c r="D12" s="23"/>
      <c r="E12" s="22">
        <f t="shared" si="0"/>
        <v>0</v>
      </c>
    </row>
    <row r="13" spans="1:5" ht="20.100000000000001" customHeight="1" x14ac:dyDescent="0.25">
      <c r="A13" s="19" t="s">
        <v>33</v>
      </c>
      <c r="B13" s="20" t="s">
        <v>7</v>
      </c>
      <c r="C13" s="21">
        <v>151</v>
      </c>
      <c r="D13" s="23"/>
      <c r="E13" s="22">
        <f t="shared" si="0"/>
        <v>0</v>
      </c>
    </row>
    <row r="14" spans="1:5" ht="20.100000000000001" customHeight="1" x14ac:dyDescent="0.25">
      <c r="A14" s="19"/>
      <c r="B14" s="18"/>
      <c r="C14" s="24"/>
      <c r="D14" s="23"/>
      <c r="E14" s="22"/>
    </row>
    <row r="15" spans="1:5" ht="20.100000000000001" customHeight="1" x14ac:dyDescent="0.25">
      <c r="A15" s="19" t="s">
        <v>18</v>
      </c>
      <c r="B15" s="18" t="s">
        <v>17</v>
      </c>
      <c r="C15" s="25">
        <v>1</v>
      </c>
      <c r="D15" s="23"/>
      <c r="E15" s="22">
        <f>C15*D15</f>
        <v>0</v>
      </c>
    </row>
    <row r="16" spans="1:5" ht="20.100000000000001" customHeight="1" x14ac:dyDescent="0.25">
      <c r="A16" s="2"/>
      <c r="C16" s="9"/>
      <c r="D16" s="4"/>
      <c r="E16" s="5"/>
    </row>
    <row r="17" spans="1:5" ht="20.100000000000001" customHeight="1" x14ac:dyDescent="0.25">
      <c r="A17" s="7" t="s">
        <v>28</v>
      </c>
      <c r="B17" s="26"/>
      <c r="C17" s="27"/>
      <c r="D17" s="114"/>
      <c r="E17" s="8">
        <f>SUM(E5:E15)</f>
        <v>0</v>
      </c>
    </row>
    <row r="18" spans="1:5" ht="20.100000000000001" customHeight="1" thickBot="1" x14ac:dyDescent="0.3">
      <c r="A18" s="28" t="s">
        <v>12</v>
      </c>
      <c r="B18" s="29"/>
      <c r="C18" s="30"/>
      <c r="D18" s="115"/>
      <c r="E18" s="31">
        <f>E17*0.21</f>
        <v>0</v>
      </c>
    </row>
    <row r="19" spans="1:5" s="6" customFormat="1" ht="20.100000000000001" customHeight="1" thickBot="1" x14ac:dyDescent="0.3">
      <c r="A19" s="11" t="s">
        <v>29</v>
      </c>
      <c r="B19" s="32"/>
      <c r="C19" s="33"/>
      <c r="D19" s="83"/>
      <c r="E19" s="12">
        <f>E17+E18</f>
        <v>0</v>
      </c>
    </row>
    <row r="20" spans="1:5" ht="21.95" customHeight="1" x14ac:dyDescent="0.25">
      <c r="C20" s="9"/>
    </row>
    <row r="21" spans="1:5" ht="15.75" customHeight="1" x14ac:dyDescent="0.25">
      <c r="C21" s="9"/>
    </row>
    <row r="22" spans="1:5" ht="15.75" customHeight="1" x14ac:dyDescent="0.25">
      <c r="A22" s="10"/>
      <c r="C22" s="3"/>
      <c r="D22" s="3"/>
      <c r="E22" s="3"/>
    </row>
  </sheetData>
  <pageMargins left="0.7" right="0.7" top="0.75" bottom="0.75" header="0.3" footer="0.3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19" zoomScale="90" zoomScaleNormal="90" workbookViewId="0">
      <selection activeCell="D25" sqref="D25"/>
    </sheetView>
  </sheetViews>
  <sheetFormatPr defaultRowHeight="15" x14ac:dyDescent="0.25"/>
  <cols>
    <col min="1" max="1" width="86.7109375" customWidth="1"/>
    <col min="2" max="2" width="10.85546875" style="3" customWidth="1"/>
    <col min="3" max="3" width="15.7109375" customWidth="1"/>
    <col min="4" max="4" width="12.7109375" style="36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62</v>
      </c>
      <c r="B2" s="14"/>
      <c r="C2" s="15"/>
      <c r="D2" s="37"/>
      <c r="E2" s="16"/>
    </row>
    <row r="3" spans="1:5" ht="18.75" x14ac:dyDescent="0.25">
      <c r="A3" s="1" t="s">
        <v>63</v>
      </c>
    </row>
    <row r="4" spans="1:5" ht="15.75" customHeight="1" x14ac:dyDescent="0.25">
      <c r="A4" s="17"/>
      <c r="B4" s="18" t="s">
        <v>8</v>
      </c>
      <c r="C4" s="18" t="s">
        <v>9</v>
      </c>
      <c r="D4" s="38" t="s">
        <v>10</v>
      </c>
      <c r="E4" s="18" t="s">
        <v>11</v>
      </c>
    </row>
    <row r="5" spans="1:5" ht="21.95" customHeight="1" x14ac:dyDescent="0.25">
      <c r="A5" s="49" t="s">
        <v>0</v>
      </c>
      <c r="B5" s="35" t="s">
        <v>38</v>
      </c>
      <c r="C5" s="71">
        <v>76</v>
      </c>
      <c r="D5" s="34"/>
      <c r="E5" s="22">
        <f>C5*D5</f>
        <v>0</v>
      </c>
    </row>
    <row r="6" spans="1:5" ht="21.95" customHeight="1" x14ac:dyDescent="0.25">
      <c r="A6" s="49" t="s">
        <v>2</v>
      </c>
      <c r="B6" s="35" t="s">
        <v>39</v>
      </c>
      <c r="C6" s="71">
        <v>76</v>
      </c>
      <c r="D6" s="34"/>
      <c r="E6" s="22">
        <f t="shared" ref="E6:E15" si="0">C6*D6</f>
        <v>0</v>
      </c>
    </row>
    <row r="7" spans="1:5" ht="21.95" customHeight="1" x14ac:dyDescent="0.25">
      <c r="A7" s="49" t="s">
        <v>26</v>
      </c>
      <c r="B7" s="35" t="s">
        <v>7</v>
      </c>
      <c r="C7" s="71">
        <v>117</v>
      </c>
      <c r="D7" s="34"/>
      <c r="E7" s="22">
        <f t="shared" si="0"/>
        <v>0</v>
      </c>
    </row>
    <row r="8" spans="1:5" ht="21.95" customHeight="1" x14ac:dyDescent="0.25">
      <c r="A8" s="49" t="s">
        <v>4</v>
      </c>
      <c r="B8" s="35" t="s">
        <v>7</v>
      </c>
      <c r="C8" s="71">
        <v>20</v>
      </c>
      <c r="D8" s="34"/>
      <c r="E8" s="22">
        <f t="shared" si="0"/>
        <v>0</v>
      </c>
    </row>
    <row r="9" spans="1:5" ht="21.95" customHeight="1" x14ac:dyDescent="0.25">
      <c r="A9" s="49" t="s">
        <v>15</v>
      </c>
      <c r="B9" s="35" t="s">
        <v>39</v>
      </c>
      <c r="C9" s="71">
        <v>76</v>
      </c>
      <c r="D9" s="34"/>
      <c r="E9" s="22">
        <f t="shared" si="0"/>
        <v>0</v>
      </c>
    </row>
    <row r="10" spans="1:5" ht="21.95" customHeight="1" x14ac:dyDescent="0.25">
      <c r="A10" s="49" t="s">
        <v>14</v>
      </c>
      <c r="B10" s="35" t="s">
        <v>39</v>
      </c>
      <c r="C10" s="111">
        <v>76</v>
      </c>
      <c r="D10" s="34"/>
      <c r="E10" s="22">
        <f t="shared" si="0"/>
        <v>0</v>
      </c>
    </row>
    <row r="11" spans="1:5" ht="21.95" customHeight="1" x14ac:dyDescent="0.25">
      <c r="A11" s="49" t="s">
        <v>5</v>
      </c>
      <c r="B11" s="35" t="s">
        <v>7</v>
      </c>
      <c r="C11" s="71">
        <v>18</v>
      </c>
      <c r="D11" s="34"/>
      <c r="E11" s="22">
        <f t="shared" si="0"/>
        <v>0</v>
      </c>
    </row>
    <row r="12" spans="1:5" ht="21.95" customHeight="1" x14ac:dyDescent="0.25">
      <c r="A12" s="49" t="s">
        <v>6</v>
      </c>
      <c r="B12" s="35" t="s">
        <v>7</v>
      </c>
      <c r="C12" s="71">
        <v>117</v>
      </c>
      <c r="D12" s="34"/>
      <c r="E12" s="22">
        <f t="shared" si="0"/>
        <v>0</v>
      </c>
    </row>
    <row r="13" spans="1:5" ht="21.95" customHeight="1" x14ac:dyDescent="0.25">
      <c r="A13" s="49" t="s">
        <v>16</v>
      </c>
      <c r="B13" s="35" t="s">
        <v>39</v>
      </c>
      <c r="C13" s="71">
        <v>5</v>
      </c>
      <c r="D13" s="34"/>
      <c r="E13" s="22">
        <f t="shared" si="0"/>
        <v>0</v>
      </c>
    </row>
    <row r="14" spans="1:5" ht="21.95" customHeight="1" x14ac:dyDescent="0.25">
      <c r="A14" s="49" t="s">
        <v>33</v>
      </c>
      <c r="B14" s="35" t="s">
        <v>7</v>
      </c>
      <c r="C14" s="71">
        <v>117</v>
      </c>
      <c r="D14" s="34"/>
      <c r="E14" s="22">
        <f t="shared" si="0"/>
        <v>0</v>
      </c>
    </row>
    <row r="15" spans="1:5" ht="21.95" customHeight="1" x14ac:dyDescent="0.25">
      <c r="A15" s="49" t="s">
        <v>32</v>
      </c>
      <c r="B15" s="35" t="s">
        <v>7</v>
      </c>
      <c r="C15" s="71">
        <v>6</v>
      </c>
      <c r="D15" s="34"/>
      <c r="E15" s="22">
        <f t="shared" si="0"/>
        <v>0</v>
      </c>
    </row>
    <row r="16" spans="1:5" ht="21.95" customHeight="1" x14ac:dyDescent="0.25">
      <c r="A16" s="49"/>
      <c r="B16" s="84"/>
      <c r="C16" s="112"/>
      <c r="D16" s="34"/>
      <c r="E16" s="22"/>
    </row>
    <row r="17" spans="1:5" ht="21.95" customHeight="1" x14ac:dyDescent="0.25">
      <c r="A17" s="19" t="s">
        <v>18</v>
      </c>
      <c r="B17" s="18" t="s">
        <v>17</v>
      </c>
      <c r="C17" s="25">
        <v>1</v>
      </c>
      <c r="D17" s="23"/>
      <c r="E17" s="22">
        <f>C17*D17</f>
        <v>0</v>
      </c>
    </row>
    <row r="18" spans="1:5" ht="21.95" customHeight="1" x14ac:dyDescent="0.25">
      <c r="A18" s="2"/>
      <c r="C18" s="9"/>
      <c r="D18" s="4"/>
      <c r="E18" s="5"/>
    </row>
    <row r="19" spans="1:5" ht="21.95" customHeight="1" x14ac:dyDescent="0.25">
      <c r="A19" s="7" t="s">
        <v>28</v>
      </c>
      <c r="B19" s="26"/>
      <c r="C19" s="27"/>
      <c r="D19" s="39"/>
      <c r="E19" s="8">
        <f>SUM(E5:E17)</f>
        <v>0</v>
      </c>
    </row>
    <row r="20" spans="1:5" ht="21.95" customHeight="1" thickBot="1" x14ac:dyDescent="0.3">
      <c r="A20" s="28" t="s">
        <v>12</v>
      </c>
      <c r="B20" s="29"/>
      <c r="C20" s="30"/>
      <c r="D20" s="40"/>
      <c r="E20" s="31">
        <f>E19*0.21</f>
        <v>0</v>
      </c>
    </row>
    <row r="21" spans="1:5" s="6" customFormat="1" ht="21.95" customHeight="1" thickBot="1" x14ac:dyDescent="0.3">
      <c r="A21" s="11" t="s">
        <v>29</v>
      </c>
      <c r="B21" s="32"/>
      <c r="C21" s="33"/>
      <c r="D21" s="41"/>
      <c r="E21" s="12">
        <f>E19+E20</f>
        <v>0</v>
      </c>
    </row>
    <row r="22" spans="1:5" ht="21.95" customHeight="1" x14ac:dyDescent="0.25">
      <c r="C22" s="9"/>
    </row>
    <row r="23" spans="1:5" ht="15.75" customHeight="1" x14ac:dyDescent="0.25">
      <c r="A23" s="1" t="s">
        <v>64</v>
      </c>
    </row>
    <row r="24" spans="1:5" ht="15.75" customHeight="1" x14ac:dyDescent="0.25">
      <c r="A24" s="17"/>
      <c r="B24" s="18" t="s">
        <v>8</v>
      </c>
      <c r="C24" s="18" t="s">
        <v>9</v>
      </c>
      <c r="D24" s="38" t="s">
        <v>10</v>
      </c>
      <c r="E24" s="18" t="s">
        <v>11</v>
      </c>
    </row>
    <row r="25" spans="1:5" ht="21.75" customHeight="1" x14ac:dyDescent="0.25">
      <c r="A25" s="49" t="s">
        <v>0</v>
      </c>
      <c r="B25" s="35" t="s">
        <v>38</v>
      </c>
      <c r="C25" s="71">
        <v>77</v>
      </c>
      <c r="D25" s="34"/>
      <c r="E25" s="22">
        <f>C25*D25</f>
        <v>0</v>
      </c>
    </row>
    <row r="26" spans="1:5" ht="21.75" customHeight="1" x14ac:dyDescent="0.25">
      <c r="A26" s="49" t="s">
        <v>2</v>
      </c>
      <c r="B26" s="35" t="s">
        <v>39</v>
      </c>
      <c r="C26" s="71">
        <v>116</v>
      </c>
      <c r="D26" s="34"/>
      <c r="E26" s="22">
        <f t="shared" ref="E26:E40" si="1">C26*D26</f>
        <v>0</v>
      </c>
    </row>
    <row r="27" spans="1:5" ht="21.75" customHeight="1" x14ac:dyDescent="0.25">
      <c r="A27" s="49" t="s">
        <v>24</v>
      </c>
      <c r="B27" s="35" t="s">
        <v>39</v>
      </c>
      <c r="C27" s="71">
        <v>24</v>
      </c>
      <c r="D27" s="34"/>
      <c r="E27" s="22">
        <f t="shared" si="1"/>
        <v>0</v>
      </c>
    </row>
    <row r="28" spans="1:5" ht="21.75" customHeight="1" x14ac:dyDescent="0.25">
      <c r="A28" s="49" t="s">
        <v>4</v>
      </c>
      <c r="B28" s="35" t="s">
        <v>7</v>
      </c>
      <c r="C28" s="111">
        <v>107</v>
      </c>
      <c r="D28" s="34"/>
      <c r="E28" s="22">
        <f t="shared" si="1"/>
        <v>0</v>
      </c>
    </row>
    <row r="29" spans="1:5" ht="21.75" customHeight="1" x14ac:dyDescent="0.25">
      <c r="A29" s="49" t="s">
        <v>15</v>
      </c>
      <c r="B29" s="35" t="s">
        <v>39</v>
      </c>
      <c r="C29" s="71">
        <v>116</v>
      </c>
      <c r="D29" s="34"/>
      <c r="E29" s="22">
        <f t="shared" si="1"/>
        <v>0</v>
      </c>
    </row>
    <row r="30" spans="1:5" ht="21.75" customHeight="1" x14ac:dyDescent="0.25">
      <c r="A30" s="49" t="s">
        <v>19</v>
      </c>
      <c r="B30" s="35" t="s">
        <v>39</v>
      </c>
      <c r="C30" s="71">
        <v>24</v>
      </c>
      <c r="D30" s="34"/>
      <c r="E30" s="22">
        <f t="shared" si="1"/>
        <v>0</v>
      </c>
    </row>
    <row r="31" spans="1:5" ht="21.75" customHeight="1" x14ac:dyDescent="0.25">
      <c r="A31" s="49" t="s">
        <v>14</v>
      </c>
      <c r="B31" s="35" t="s">
        <v>39</v>
      </c>
      <c r="C31" s="111">
        <v>116</v>
      </c>
      <c r="D31" s="34"/>
      <c r="E31" s="22">
        <f t="shared" si="1"/>
        <v>0</v>
      </c>
    </row>
    <row r="32" spans="1:5" ht="21.75" customHeight="1" x14ac:dyDescent="0.25">
      <c r="A32" s="49" t="s">
        <v>20</v>
      </c>
      <c r="B32" s="35" t="s">
        <v>39</v>
      </c>
      <c r="C32" s="71">
        <v>24</v>
      </c>
      <c r="D32" s="34"/>
      <c r="E32" s="22">
        <f t="shared" si="1"/>
        <v>0</v>
      </c>
    </row>
    <row r="33" spans="1:5" ht="21.75" customHeight="1" x14ac:dyDescent="0.25">
      <c r="A33" s="49" t="s">
        <v>5</v>
      </c>
      <c r="B33" s="35" t="s">
        <v>7</v>
      </c>
      <c r="C33" s="71">
        <v>107</v>
      </c>
      <c r="D33" s="34"/>
      <c r="E33" s="22">
        <f t="shared" si="1"/>
        <v>0</v>
      </c>
    </row>
    <row r="34" spans="1:5" ht="21.75" customHeight="1" x14ac:dyDescent="0.25">
      <c r="A34" s="49" t="s">
        <v>6</v>
      </c>
      <c r="B34" s="35" t="s">
        <v>7</v>
      </c>
      <c r="C34" s="71">
        <v>27</v>
      </c>
      <c r="D34" s="34"/>
      <c r="E34" s="22">
        <f t="shared" si="1"/>
        <v>0</v>
      </c>
    </row>
    <row r="35" spans="1:5" ht="21.75" customHeight="1" x14ac:dyDescent="0.25">
      <c r="A35" s="49" t="s">
        <v>66</v>
      </c>
      <c r="B35" s="35" t="s">
        <v>7</v>
      </c>
      <c r="C35" s="71">
        <v>6</v>
      </c>
      <c r="D35" s="34"/>
      <c r="E35" s="50">
        <f t="shared" si="1"/>
        <v>0</v>
      </c>
    </row>
    <row r="36" spans="1:5" ht="21.75" customHeight="1" x14ac:dyDescent="0.25">
      <c r="A36" s="49" t="s">
        <v>30</v>
      </c>
      <c r="B36" s="35" t="s">
        <v>13</v>
      </c>
      <c r="C36" s="71">
        <v>1</v>
      </c>
      <c r="D36" s="34"/>
      <c r="E36" s="22">
        <f t="shared" si="1"/>
        <v>0</v>
      </c>
    </row>
    <row r="37" spans="1:5" ht="21.75" customHeight="1" x14ac:dyDescent="0.25">
      <c r="A37" s="49" t="s">
        <v>35</v>
      </c>
      <c r="B37" s="35" t="s">
        <v>7</v>
      </c>
      <c r="C37" s="71">
        <v>5</v>
      </c>
      <c r="D37" s="34"/>
      <c r="E37" s="22">
        <f t="shared" si="1"/>
        <v>0</v>
      </c>
    </row>
    <row r="38" spans="1:5" ht="21.75" customHeight="1" x14ac:dyDescent="0.25">
      <c r="A38" s="49" t="s">
        <v>16</v>
      </c>
      <c r="B38" s="35" t="s">
        <v>39</v>
      </c>
      <c r="C38" s="71">
        <v>5</v>
      </c>
      <c r="D38" s="34"/>
      <c r="E38" s="22">
        <f t="shared" si="1"/>
        <v>0</v>
      </c>
    </row>
    <row r="39" spans="1:5" ht="21.75" customHeight="1" x14ac:dyDescent="0.25">
      <c r="A39" s="49" t="s">
        <v>33</v>
      </c>
      <c r="B39" s="35" t="s">
        <v>7</v>
      </c>
      <c r="C39" s="71">
        <v>25</v>
      </c>
      <c r="D39" s="34"/>
      <c r="E39" s="22">
        <f t="shared" si="1"/>
        <v>0</v>
      </c>
    </row>
    <row r="40" spans="1:5" ht="21.75" customHeight="1" x14ac:dyDescent="0.25">
      <c r="A40" s="49" t="s">
        <v>32</v>
      </c>
      <c r="B40" s="35" t="s">
        <v>7</v>
      </c>
      <c r="C40" s="71">
        <v>15</v>
      </c>
      <c r="D40" s="34"/>
      <c r="E40" s="22">
        <f t="shared" si="1"/>
        <v>0</v>
      </c>
    </row>
    <row r="41" spans="1:5" ht="21.75" customHeight="1" x14ac:dyDescent="0.25">
      <c r="A41" s="49"/>
      <c r="B41" s="84"/>
      <c r="C41" s="112"/>
      <c r="D41" s="34"/>
      <c r="E41" s="22"/>
    </row>
    <row r="42" spans="1:5" ht="21.75" customHeight="1" x14ac:dyDescent="0.25">
      <c r="A42" s="49" t="s">
        <v>18</v>
      </c>
      <c r="B42" s="84" t="s">
        <v>17</v>
      </c>
      <c r="C42" s="85"/>
      <c r="D42" s="34"/>
      <c r="E42" s="22">
        <f>C42*D42</f>
        <v>0</v>
      </c>
    </row>
    <row r="43" spans="1:5" ht="21.75" customHeight="1" x14ac:dyDescent="0.25">
      <c r="A43" s="2"/>
      <c r="C43" s="9"/>
      <c r="D43" s="4"/>
      <c r="E43" s="5"/>
    </row>
    <row r="44" spans="1:5" ht="21.75" customHeight="1" x14ac:dyDescent="0.25">
      <c r="A44" s="7" t="s">
        <v>28</v>
      </c>
      <c r="B44" s="26"/>
      <c r="C44" s="27"/>
      <c r="D44" s="39"/>
      <c r="E44" s="8">
        <f>SUM(E25:E42)</f>
        <v>0</v>
      </c>
    </row>
    <row r="45" spans="1:5" ht="21.75" customHeight="1" thickBot="1" x14ac:dyDescent="0.3">
      <c r="A45" s="28" t="s">
        <v>12</v>
      </c>
      <c r="B45" s="29"/>
      <c r="C45" s="30"/>
      <c r="D45" s="40"/>
      <c r="E45" s="31">
        <f>E44*0.21</f>
        <v>0</v>
      </c>
    </row>
    <row r="46" spans="1:5" ht="21.75" customHeight="1" thickBot="1" x14ac:dyDescent="0.3">
      <c r="A46" s="11" t="s">
        <v>29</v>
      </c>
      <c r="B46" s="32"/>
      <c r="C46" s="33"/>
      <c r="D46" s="41"/>
      <c r="E46" s="12">
        <f>E44+E45</f>
        <v>0</v>
      </c>
    </row>
    <row r="47" spans="1:5" ht="21.75" customHeight="1" x14ac:dyDescent="0.25">
      <c r="C47" s="9"/>
    </row>
    <row r="48" spans="1:5" ht="21.75" customHeight="1" x14ac:dyDescent="0.25"/>
    <row r="49" spans="1:5" s="10" customFormat="1" ht="21.75" customHeight="1" x14ac:dyDescent="0.25">
      <c r="A49" s="7" t="s">
        <v>63</v>
      </c>
      <c r="B49" s="80"/>
      <c r="C49" s="81" t="s">
        <v>50</v>
      </c>
      <c r="D49" s="82"/>
      <c r="E49" s="8">
        <f>E19</f>
        <v>0</v>
      </c>
    </row>
    <row r="50" spans="1:5" s="10" customFormat="1" ht="21.75" customHeight="1" x14ac:dyDescent="0.25">
      <c r="A50" s="7" t="s">
        <v>65</v>
      </c>
      <c r="B50" s="80"/>
      <c r="C50" s="81" t="s">
        <v>50</v>
      </c>
      <c r="D50" s="82"/>
      <c r="E50" s="8">
        <f>E44</f>
        <v>0</v>
      </c>
    </row>
    <row r="51" spans="1:5" s="10" customFormat="1" ht="21.75" customHeight="1" x14ac:dyDescent="0.25">
      <c r="A51" s="7" t="s">
        <v>58</v>
      </c>
      <c r="B51" s="80"/>
      <c r="C51" s="81"/>
      <c r="D51" s="82"/>
      <c r="E51" s="8">
        <f>E49+E50</f>
        <v>0</v>
      </c>
    </row>
    <row r="52" spans="1:5" ht="21.75" customHeight="1" thickBot="1" x14ac:dyDescent="0.3">
      <c r="A52" s="75"/>
      <c r="B52" s="46"/>
      <c r="C52" s="76" t="s">
        <v>48</v>
      </c>
      <c r="D52" s="47"/>
      <c r="E52" s="48">
        <f>E51*0.21</f>
        <v>0</v>
      </c>
    </row>
    <row r="53" spans="1:5" s="10" customFormat="1" ht="21.75" customHeight="1" thickBot="1" x14ac:dyDescent="0.3">
      <c r="A53" s="11" t="s">
        <v>59</v>
      </c>
      <c r="B53" s="32"/>
      <c r="C53" s="83"/>
      <c r="D53" s="41"/>
      <c r="E53" s="12">
        <f>E51+E52</f>
        <v>0</v>
      </c>
    </row>
    <row r="54" spans="1:5" ht="21.75" customHeight="1" x14ac:dyDescent="0.25"/>
    <row r="55" spans="1:5" ht="21.75" customHeight="1" x14ac:dyDescent="0.25"/>
  </sheetData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5.5703125" customWidth="1"/>
    <col min="4" max="4" width="12.7109375" style="36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37</v>
      </c>
      <c r="B2" s="14"/>
      <c r="C2" s="15"/>
      <c r="D2" s="37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8" t="s">
        <v>10</v>
      </c>
      <c r="E4" s="18" t="s">
        <v>11</v>
      </c>
    </row>
    <row r="5" spans="1:5" ht="21.95" customHeight="1" x14ac:dyDescent="0.25">
      <c r="A5" s="49" t="s">
        <v>0</v>
      </c>
      <c r="B5" s="35" t="s">
        <v>38</v>
      </c>
      <c r="C5" s="71">
        <v>65</v>
      </c>
      <c r="D5" s="34"/>
      <c r="E5" s="50">
        <f>C5*D5</f>
        <v>0</v>
      </c>
    </row>
    <row r="6" spans="1:5" ht="21.95" customHeight="1" x14ac:dyDescent="0.25">
      <c r="A6" s="49" t="s">
        <v>2</v>
      </c>
      <c r="B6" s="35" t="s">
        <v>39</v>
      </c>
      <c r="C6" s="71">
        <v>65</v>
      </c>
      <c r="D6" s="34"/>
      <c r="E6" s="50">
        <f t="shared" ref="E6:E19" si="0">C6*D6</f>
        <v>0</v>
      </c>
    </row>
    <row r="7" spans="1:5" ht="21.95" customHeight="1" x14ac:dyDescent="0.25">
      <c r="A7" s="49" t="s">
        <v>24</v>
      </c>
      <c r="B7" s="35" t="s">
        <v>39</v>
      </c>
      <c r="C7" s="71">
        <v>7</v>
      </c>
      <c r="D7" s="34"/>
      <c r="E7" s="50">
        <f t="shared" ref="E7" si="1">C7*D7</f>
        <v>0</v>
      </c>
    </row>
    <row r="8" spans="1:5" ht="21.95" customHeight="1" x14ac:dyDescent="0.25">
      <c r="A8" s="49" t="s">
        <v>26</v>
      </c>
      <c r="B8" s="35" t="s">
        <v>7</v>
      </c>
      <c r="C8" s="71">
        <v>79</v>
      </c>
      <c r="D8" s="34"/>
      <c r="E8" s="50">
        <f t="shared" si="0"/>
        <v>0</v>
      </c>
    </row>
    <row r="9" spans="1:5" ht="21.95" customHeight="1" x14ac:dyDescent="0.25">
      <c r="A9" s="49" t="s">
        <v>4</v>
      </c>
      <c r="B9" s="35" t="s">
        <v>7</v>
      </c>
      <c r="C9" s="71">
        <v>73</v>
      </c>
      <c r="D9" s="34"/>
      <c r="E9" s="50">
        <f t="shared" ref="E9" si="2">C9*D9</f>
        <v>0</v>
      </c>
    </row>
    <row r="10" spans="1:5" ht="21.95" customHeight="1" x14ac:dyDescent="0.25">
      <c r="A10" s="49" t="s">
        <v>15</v>
      </c>
      <c r="B10" s="35" t="s">
        <v>39</v>
      </c>
      <c r="C10" s="71">
        <v>79</v>
      </c>
      <c r="D10" s="34"/>
      <c r="E10" s="50">
        <f t="shared" si="0"/>
        <v>0</v>
      </c>
    </row>
    <row r="11" spans="1:5" ht="21.95" customHeight="1" x14ac:dyDescent="0.25">
      <c r="A11" s="49" t="s">
        <v>19</v>
      </c>
      <c r="B11" s="35" t="s">
        <v>39</v>
      </c>
      <c r="C11" s="71">
        <v>8</v>
      </c>
      <c r="D11" s="34"/>
      <c r="E11" s="50">
        <f t="shared" si="0"/>
        <v>0</v>
      </c>
    </row>
    <row r="12" spans="1:5" ht="21.95" customHeight="1" x14ac:dyDescent="0.25">
      <c r="A12" s="49" t="s">
        <v>14</v>
      </c>
      <c r="B12" s="35" t="s">
        <v>39</v>
      </c>
      <c r="C12" s="71">
        <v>79</v>
      </c>
      <c r="D12" s="34"/>
      <c r="E12" s="50">
        <f t="shared" si="0"/>
        <v>0</v>
      </c>
    </row>
    <row r="13" spans="1:5" ht="21.95" customHeight="1" x14ac:dyDescent="0.25">
      <c r="A13" s="49" t="s">
        <v>20</v>
      </c>
      <c r="B13" s="35" t="s">
        <v>39</v>
      </c>
      <c r="C13" s="71">
        <v>8</v>
      </c>
      <c r="D13" s="34"/>
      <c r="E13" s="50">
        <f t="shared" si="0"/>
        <v>0</v>
      </c>
    </row>
    <row r="14" spans="1:5" ht="21.95" customHeight="1" x14ac:dyDescent="0.25">
      <c r="A14" s="49" t="s">
        <v>5</v>
      </c>
      <c r="B14" s="35" t="s">
        <v>7</v>
      </c>
      <c r="C14" s="71">
        <v>80</v>
      </c>
      <c r="D14" s="34"/>
      <c r="E14" s="50">
        <f t="shared" si="0"/>
        <v>0</v>
      </c>
    </row>
    <row r="15" spans="1:5" ht="21.95" customHeight="1" x14ac:dyDescent="0.25">
      <c r="A15" s="49" t="s">
        <v>6</v>
      </c>
      <c r="B15" s="35" t="s">
        <v>7</v>
      </c>
      <c r="C15" s="71">
        <v>144</v>
      </c>
      <c r="D15" s="34"/>
      <c r="E15" s="50">
        <f t="shared" si="0"/>
        <v>0</v>
      </c>
    </row>
    <row r="16" spans="1:5" ht="21.95" customHeight="1" x14ac:dyDescent="0.25">
      <c r="A16" s="49" t="s">
        <v>30</v>
      </c>
      <c r="B16" s="35" t="s">
        <v>13</v>
      </c>
      <c r="C16" s="71">
        <v>1</v>
      </c>
      <c r="D16" s="34"/>
      <c r="E16" s="50">
        <f t="shared" si="0"/>
        <v>0</v>
      </c>
    </row>
    <row r="17" spans="1:5" ht="21.95" customHeight="1" x14ac:dyDescent="0.25">
      <c r="A17" s="49" t="s">
        <v>35</v>
      </c>
      <c r="B17" s="35" t="s">
        <v>7</v>
      </c>
      <c r="C17" s="71">
        <v>7</v>
      </c>
      <c r="D17" s="34"/>
      <c r="E17" s="50">
        <f t="shared" si="0"/>
        <v>0</v>
      </c>
    </row>
    <row r="18" spans="1:5" ht="21.95" customHeight="1" x14ac:dyDescent="0.25">
      <c r="A18" s="49" t="s">
        <v>16</v>
      </c>
      <c r="B18" s="35" t="s">
        <v>39</v>
      </c>
      <c r="C18" s="71">
        <v>4</v>
      </c>
      <c r="D18" s="34"/>
      <c r="E18" s="50">
        <f t="shared" si="0"/>
        <v>0</v>
      </c>
    </row>
    <row r="19" spans="1:5" ht="21.95" customHeight="1" x14ac:dyDescent="0.25">
      <c r="A19" s="49" t="s">
        <v>33</v>
      </c>
      <c r="B19" s="35" t="s">
        <v>7</v>
      </c>
      <c r="C19" s="71">
        <v>72</v>
      </c>
      <c r="D19" s="34"/>
      <c r="E19" s="50">
        <f t="shared" si="0"/>
        <v>0</v>
      </c>
    </row>
    <row r="20" spans="1:5" ht="21.95" customHeight="1" x14ac:dyDescent="0.25">
      <c r="A20" s="49" t="s">
        <v>32</v>
      </c>
      <c r="B20" s="35" t="s">
        <v>7</v>
      </c>
      <c r="C20" s="71">
        <v>72</v>
      </c>
      <c r="D20" s="34"/>
      <c r="E20" s="50">
        <f t="shared" ref="E20" si="3">C20*D20</f>
        <v>0</v>
      </c>
    </row>
    <row r="21" spans="1:5" ht="21.95" customHeight="1" x14ac:dyDescent="0.25">
      <c r="A21" s="49"/>
      <c r="B21" s="35"/>
      <c r="C21" s="71"/>
      <c r="D21" s="34"/>
      <c r="E21" s="50"/>
    </row>
    <row r="22" spans="1:5" ht="21.95" customHeight="1" x14ac:dyDescent="0.25">
      <c r="A22" s="49" t="s">
        <v>18</v>
      </c>
      <c r="B22" s="35" t="s">
        <v>17</v>
      </c>
      <c r="C22" s="71">
        <v>1</v>
      </c>
      <c r="D22" s="34"/>
      <c r="E22" s="50">
        <f>C22*D22</f>
        <v>0</v>
      </c>
    </row>
    <row r="23" spans="1:5" ht="21.95" customHeight="1" x14ac:dyDescent="0.25">
      <c r="A23" s="51"/>
      <c r="B23" s="52"/>
      <c r="C23" s="53"/>
      <c r="D23" s="54"/>
      <c r="E23" s="55"/>
    </row>
    <row r="24" spans="1:5" ht="21.95" customHeight="1" x14ac:dyDescent="0.25">
      <c r="A24" s="56" t="s">
        <v>28</v>
      </c>
      <c r="B24" s="57"/>
      <c r="C24" s="58"/>
      <c r="D24" s="59"/>
      <c r="E24" s="60">
        <f>SUM(E5:E22)</f>
        <v>0</v>
      </c>
    </row>
    <row r="25" spans="1:5" ht="21.95" customHeight="1" thickBot="1" x14ac:dyDescent="0.3">
      <c r="A25" s="61" t="s">
        <v>12</v>
      </c>
      <c r="B25" s="62"/>
      <c r="C25" s="63"/>
      <c r="D25" s="64"/>
      <c r="E25" s="65">
        <f>E24*0.21</f>
        <v>0</v>
      </c>
    </row>
    <row r="26" spans="1:5" s="6" customFormat="1" ht="21.95" customHeight="1" thickBot="1" x14ac:dyDescent="0.3">
      <c r="A26" s="66" t="s">
        <v>29</v>
      </c>
      <c r="B26" s="67"/>
      <c r="C26" s="68"/>
      <c r="D26" s="69"/>
      <c r="E26" s="70">
        <f>E24+E25</f>
        <v>0</v>
      </c>
    </row>
    <row r="27" spans="1:5" ht="21.95" customHeight="1" x14ac:dyDescent="0.25">
      <c r="C27" s="9"/>
    </row>
    <row r="28" spans="1:5" ht="15.75" customHeight="1" x14ac:dyDescent="0.25">
      <c r="C28" s="9"/>
    </row>
    <row r="29" spans="1:5" ht="15.75" customHeight="1" x14ac:dyDescent="0.25">
      <c r="A29" s="10"/>
      <c r="C29" s="3"/>
      <c r="D29" s="42"/>
      <c r="E29" s="3"/>
    </row>
  </sheetData>
  <pageMargins left="0.7" right="0.7" top="0.75" bottom="0.75" header="0.3" footer="0.3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5.42578125" customWidth="1"/>
    <col min="4" max="4" width="12.7109375" style="36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67</v>
      </c>
      <c r="B2" s="14"/>
      <c r="C2" s="15"/>
      <c r="D2" s="37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8" t="s">
        <v>10</v>
      </c>
      <c r="E4" s="18" t="s">
        <v>11</v>
      </c>
    </row>
    <row r="5" spans="1:5" ht="21.75" customHeight="1" x14ac:dyDescent="0.25">
      <c r="A5" s="49" t="s">
        <v>31</v>
      </c>
      <c r="B5" s="35" t="s">
        <v>38</v>
      </c>
      <c r="C5" s="71">
        <v>49</v>
      </c>
      <c r="D5" s="34"/>
      <c r="E5" s="22">
        <f>C5*D5</f>
        <v>0</v>
      </c>
    </row>
    <row r="6" spans="1:5" ht="21.95" customHeight="1" x14ac:dyDescent="0.25">
      <c r="A6" s="49" t="s">
        <v>2</v>
      </c>
      <c r="B6" s="35" t="s">
        <v>39</v>
      </c>
      <c r="C6" s="71">
        <v>49</v>
      </c>
      <c r="D6" s="34"/>
      <c r="E6" s="22">
        <f t="shared" ref="E6:E20" si="0">C6*D6</f>
        <v>0</v>
      </c>
    </row>
    <row r="7" spans="1:5" ht="21.95" customHeight="1" x14ac:dyDescent="0.25">
      <c r="A7" s="49" t="s">
        <v>26</v>
      </c>
      <c r="B7" s="35" t="s">
        <v>7</v>
      </c>
      <c r="C7" s="71">
        <v>37</v>
      </c>
      <c r="D7" s="34"/>
      <c r="E7" s="22">
        <f t="shared" si="0"/>
        <v>0</v>
      </c>
    </row>
    <row r="8" spans="1:5" ht="21.95" customHeight="1" x14ac:dyDescent="0.25">
      <c r="A8" s="49" t="s">
        <v>4</v>
      </c>
      <c r="B8" s="35" t="s">
        <v>7</v>
      </c>
      <c r="C8" s="71">
        <v>35</v>
      </c>
      <c r="D8" s="34"/>
      <c r="E8" s="22">
        <f t="shared" si="0"/>
        <v>0</v>
      </c>
    </row>
    <row r="9" spans="1:5" ht="21.95" customHeight="1" x14ac:dyDescent="0.25">
      <c r="A9" s="49" t="s">
        <v>68</v>
      </c>
      <c r="B9" s="35" t="s">
        <v>7</v>
      </c>
      <c r="C9" s="71">
        <v>4</v>
      </c>
      <c r="D9" s="34"/>
      <c r="E9" s="22">
        <f t="shared" si="0"/>
        <v>0</v>
      </c>
    </row>
    <row r="10" spans="1:5" ht="21.95" customHeight="1" x14ac:dyDescent="0.25">
      <c r="A10" s="49" t="s">
        <v>15</v>
      </c>
      <c r="B10" s="35" t="s">
        <v>39</v>
      </c>
      <c r="C10" s="71">
        <v>49</v>
      </c>
      <c r="D10" s="34"/>
      <c r="E10" s="22">
        <f t="shared" si="0"/>
        <v>0</v>
      </c>
    </row>
    <row r="11" spans="1:5" ht="21.95" customHeight="1" x14ac:dyDescent="0.25">
      <c r="A11" s="49" t="s">
        <v>14</v>
      </c>
      <c r="B11" s="35" t="s">
        <v>39</v>
      </c>
      <c r="C11" s="71">
        <v>49</v>
      </c>
      <c r="D11" s="34"/>
      <c r="E11" s="22">
        <f t="shared" si="0"/>
        <v>0</v>
      </c>
    </row>
    <row r="12" spans="1:5" ht="21.95" customHeight="1" x14ac:dyDescent="0.25">
      <c r="A12" s="49" t="s">
        <v>5</v>
      </c>
      <c r="B12" s="35" t="s">
        <v>7</v>
      </c>
      <c r="C12" s="71">
        <v>35</v>
      </c>
      <c r="D12" s="34"/>
      <c r="E12" s="22">
        <f t="shared" si="0"/>
        <v>0</v>
      </c>
    </row>
    <row r="13" spans="1:5" ht="21.95" customHeight="1" x14ac:dyDescent="0.25">
      <c r="A13" s="49" t="s">
        <v>6</v>
      </c>
      <c r="B13" s="35" t="s">
        <v>7</v>
      </c>
      <c r="C13" s="71">
        <v>37</v>
      </c>
      <c r="D13" s="34"/>
      <c r="E13" s="22">
        <f t="shared" si="0"/>
        <v>0</v>
      </c>
    </row>
    <row r="14" spans="1:5" ht="21.95" customHeight="1" x14ac:dyDescent="0.25">
      <c r="A14" s="49" t="s">
        <v>69</v>
      </c>
      <c r="B14" s="35" t="s">
        <v>7</v>
      </c>
      <c r="C14" s="71">
        <v>3</v>
      </c>
      <c r="D14" s="34"/>
      <c r="E14" s="50">
        <f t="shared" si="0"/>
        <v>0</v>
      </c>
    </row>
    <row r="15" spans="1:5" ht="21.95" customHeight="1" x14ac:dyDescent="0.25">
      <c r="A15" s="49" t="s">
        <v>70</v>
      </c>
      <c r="B15" s="35" t="s">
        <v>13</v>
      </c>
      <c r="C15" s="71">
        <v>1</v>
      </c>
      <c r="D15" s="34"/>
      <c r="E15" s="50">
        <f t="shared" si="0"/>
        <v>0</v>
      </c>
    </row>
    <row r="16" spans="1:5" ht="21.95" customHeight="1" x14ac:dyDescent="0.25">
      <c r="A16" s="19" t="s">
        <v>30</v>
      </c>
      <c r="B16" s="20" t="s">
        <v>13</v>
      </c>
      <c r="C16" s="21">
        <v>1</v>
      </c>
      <c r="D16" s="23"/>
      <c r="E16" s="22">
        <f t="shared" si="0"/>
        <v>0</v>
      </c>
    </row>
    <row r="17" spans="1:5" ht="21.95" customHeight="1" x14ac:dyDescent="0.25">
      <c r="A17" s="19" t="s">
        <v>16</v>
      </c>
      <c r="B17" s="20" t="s">
        <v>3</v>
      </c>
      <c r="C17" s="21">
        <v>1</v>
      </c>
      <c r="D17" s="23"/>
      <c r="E17" s="22">
        <f t="shared" si="0"/>
        <v>0</v>
      </c>
    </row>
    <row r="18" spans="1:5" ht="21.95" customHeight="1" x14ac:dyDescent="0.25">
      <c r="A18" s="19" t="s">
        <v>33</v>
      </c>
      <c r="B18" s="20" t="s">
        <v>7</v>
      </c>
      <c r="C18" s="21">
        <v>33</v>
      </c>
      <c r="D18" s="23"/>
      <c r="E18" s="22">
        <f t="shared" si="0"/>
        <v>0</v>
      </c>
    </row>
    <row r="19" spans="1:5" ht="21.95" customHeight="1" x14ac:dyDescent="0.25">
      <c r="A19" s="19" t="s">
        <v>27</v>
      </c>
      <c r="B19" s="20" t="s">
        <v>7</v>
      </c>
      <c r="C19" s="21">
        <v>28</v>
      </c>
      <c r="D19" s="23"/>
      <c r="E19" s="22">
        <f t="shared" si="0"/>
        <v>0</v>
      </c>
    </row>
    <row r="20" spans="1:5" ht="21.95" customHeight="1" x14ac:dyDescent="0.25">
      <c r="A20" s="19" t="s">
        <v>32</v>
      </c>
      <c r="B20" s="20" t="s">
        <v>7</v>
      </c>
      <c r="C20" s="21">
        <v>7</v>
      </c>
      <c r="D20" s="23"/>
      <c r="E20" s="22">
        <f t="shared" si="0"/>
        <v>0</v>
      </c>
    </row>
    <row r="21" spans="1:5" ht="21.95" customHeight="1" x14ac:dyDescent="0.25">
      <c r="A21" s="19"/>
      <c r="B21" s="18"/>
      <c r="C21" s="25"/>
      <c r="D21" s="23"/>
      <c r="E21" s="22"/>
    </row>
    <row r="22" spans="1:5" ht="21.95" customHeight="1" x14ac:dyDescent="0.25">
      <c r="A22" s="19" t="s">
        <v>18</v>
      </c>
      <c r="B22" s="18" t="s">
        <v>17</v>
      </c>
      <c r="C22" s="25">
        <v>1</v>
      </c>
      <c r="D22" s="23"/>
      <c r="E22" s="22">
        <f>C22*D22</f>
        <v>0</v>
      </c>
    </row>
    <row r="23" spans="1:5" ht="21.95" customHeight="1" x14ac:dyDescent="0.25">
      <c r="A23" s="2"/>
      <c r="C23" s="9"/>
      <c r="D23" s="4"/>
      <c r="E23" s="5"/>
    </row>
    <row r="24" spans="1:5" ht="21.95" customHeight="1" x14ac:dyDescent="0.25">
      <c r="A24" s="7" t="s">
        <v>28</v>
      </c>
      <c r="B24" s="26"/>
      <c r="C24" s="27"/>
      <c r="D24" s="39"/>
      <c r="E24" s="8">
        <f>SUM(E5:E22)</f>
        <v>0</v>
      </c>
    </row>
    <row r="25" spans="1:5" ht="21.95" customHeight="1" thickBot="1" x14ac:dyDescent="0.3">
      <c r="A25" s="28" t="s">
        <v>12</v>
      </c>
      <c r="B25" s="29"/>
      <c r="C25" s="30"/>
      <c r="D25" s="40"/>
      <c r="E25" s="31">
        <f>E24*0.21</f>
        <v>0</v>
      </c>
    </row>
    <row r="26" spans="1:5" s="6" customFormat="1" ht="21.95" customHeight="1" thickBot="1" x14ac:dyDescent="0.3">
      <c r="A26" s="11" t="s">
        <v>29</v>
      </c>
      <c r="B26" s="32"/>
      <c r="C26" s="33"/>
      <c r="D26" s="41"/>
      <c r="E26" s="12">
        <f>E24+E25</f>
        <v>0</v>
      </c>
    </row>
    <row r="27" spans="1:5" ht="21.95" customHeight="1" x14ac:dyDescent="0.25">
      <c r="C27" s="9"/>
    </row>
    <row r="28" spans="1:5" ht="15.75" customHeight="1" x14ac:dyDescent="0.25">
      <c r="C28" s="9"/>
    </row>
    <row r="29" spans="1:5" ht="15.75" customHeight="1" x14ac:dyDescent="0.25">
      <c r="A29" s="10"/>
      <c r="C29" s="3"/>
      <c r="D29" s="42"/>
      <c r="E29" s="3"/>
    </row>
  </sheetData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1 L.Vojtěcha</vt:lpstr>
      <vt:lpstr>2 Palackého</vt:lpstr>
      <vt:lpstr>3 Bílkova</vt:lpstr>
      <vt:lpstr>4 Bačov</vt:lpstr>
      <vt:lpstr>5 Mladkov</vt:lpstr>
      <vt:lpstr>6 Vratíkov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2020-03-19T09:14:06Z</cp:lastPrinted>
  <dcterms:created xsi:type="dcterms:W3CDTF">2016-09-26T14:37:43Z</dcterms:created>
  <dcterms:modified xsi:type="dcterms:W3CDTF">2020-04-02T11:40:10Z</dcterms:modified>
</cp:coreProperties>
</file>