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_ZAKÁZKY\A_DODÁVKY+SLUŽBY\2019\ZŘ_Tonery\ZD\Přílohy č. 1 až 4\"/>
    </mc:Choice>
  </mc:AlternateContent>
  <bookViews>
    <workbookView xWindow="2235" yWindow="240" windowWidth="32715" windowHeight="17340" tabRatio="744"/>
  </bookViews>
  <sheets>
    <sheet name="Podmínky dodávky tonerů" sheetId="12" r:id="rId1"/>
    <sheet name="Krycí list nabídky" sheetId="4" r:id="rId2"/>
    <sheet name="město Boskovice" sheetId="1" r:id="rId3"/>
    <sheet name="MSSS Boskovice" sheetId="5" r:id="rId4"/>
    <sheet name="Služby Boskovice" sheetId="6" r:id="rId5"/>
    <sheet name="Nemocnice Boskovice s.r.o." sheetId="8" r:id="rId6"/>
    <sheet name="Zš Boskovice" sheetId="9" r:id="rId7"/>
    <sheet name="KZMB Boskovice" sheetId="10" r:id="rId8"/>
    <sheet name="MŠ Boskovice" sheetId="7" r:id="rId9"/>
  </sheets>
  <calcPr calcId="162913"/>
</workbook>
</file>

<file path=xl/calcChain.xml><?xml version="1.0" encoding="utf-8"?>
<calcChain xmlns="http://schemas.openxmlformats.org/spreadsheetml/2006/main">
  <c r="F4" i="9" l="1"/>
  <c r="F5" i="9"/>
  <c r="F6" i="9"/>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4" i="10"/>
  <c r="F5" i="10"/>
  <c r="F6" i="10"/>
  <c r="F7" i="10"/>
  <c r="F8" i="10"/>
  <c r="F9" i="10"/>
  <c r="F10" i="10"/>
  <c r="F11" i="10"/>
  <c r="F12" i="10"/>
  <c r="F13" i="10"/>
  <c r="F14" i="10"/>
  <c r="F15" i="10"/>
  <c r="F16" i="10"/>
  <c r="F17" i="10"/>
  <c r="F18" i="10"/>
  <c r="F19" i="10"/>
  <c r="F20" i="10"/>
  <c r="F21" i="10"/>
  <c r="F3" i="10"/>
  <c r="F22" i="10" l="1"/>
  <c r="D13" i="4" s="1"/>
  <c r="F3" i="9"/>
  <c r="F77" i="9" s="1"/>
  <c r="D12" i="4" l="1"/>
  <c r="F43" i="8" l="1"/>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13" i="8"/>
  <c r="F12" i="8"/>
  <c r="F11" i="8"/>
  <c r="F10" i="8"/>
  <c r="F9" i="8"/>
  <c r="F8" i="8"/>
  <c r="F7" i="8"/>
  <c r="F6" i="8"/>
  <c r="F5" i="8"/>
  <c r="F4" i="8"/>
  <c r="F3" i="8"/>
  <c r="F44" i="8" l="1"/>
  <c r="D11" i="4" s="1"/>
  <c r="F19" i="7"/>
  <c r="F18" i="7"/>
  <c r="F17" i="7"/>
  <c r="F16" i="7"/>
  <c r="F15" i="7"/>
  <c r="F14" i="7"/>
  <c r="F13" i="7"/>
  <c r="F12" i="7"/>
  <c r="F11" i="7"/>
  <c r="F10" i="7"/>
  <c r="F9" i="7"/>
  <c r="F8" i="7"/>
  <c r="F7" i="7"/>
  <c r="F6" i="7"/>
  <c r="F5" i="7"/>
  <c r="F4" i="7"/>
  <c r="F3" i="7"/>
  <c r="F20" i="7" s="1"/>
  <c r="D14" i="4" l="1"/>
  <c r="F12" i="5"/>
  <c r="F12" i="6"/>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3" i="1"/>
  <c r="F98" i="1" l="1"/>
  <c r="F23" i="5"/>
  <c r="F24" i="5"/>
  <c r="F25" i="5"/>
  <c r="F26" i="5"/>
  <c r="F27" i="5"/>
  <c r="F28" i="5"/>
  <c r="F29" i="5"/>
  <c r="F30" i="5"/>
  <c r="F31" i="5"/>
  <c r="F22" i="6"/>
  <c r="F21" i="6"/>
  <c r="F20" i="6"/>
  <c r="F19" i="6"/>
  <c r="F18" i="6"/>
  <c r="F17" i="6"/>
  <c r="F16" i="6"/>
  <c r="F15" i="6"/>
  <c r="F14" i="6"/>
  <c r="F13" i="6"/>
  <c r="F11" i="6"/>
  <c r="F10" i="6"/>
  <c r="F9" i="6"/>
  <c r="F8" i="6"/>
  <c r="F7" i="6"/>
  <c r="F6" i="6"/>
  <c r="F5" i="6"/>
  <c r="F4" i="6"/>
  <c r="F3" i="6"/>
  <c r="F22" i="5"/>
  <c r="F21" i="5"/>
  <c r="F20" i="5"/>
  <c r="F19" i="5"/>
  <c r="F18" i="5"/>
  <c r="F17" i="5"/>
  <c r="F16" i="5"/>
  <c r="F15" i="5"/>
  <c r="F14" i="5"/>
  <c r="F13" i="5"/>
  <c r="F11" i="5"/>
  <c r="F10" i="5"/>
  <c r="F9" i="5"/>
  <c r="F8" i="5"/>
  <c r="F7" i="5"/>
  <c r="F6" i="5"/>
  <c r="F5" i="5"/>
  <c r="F4" i="5"/>
  <c r="F3" i="5"/>
  <c r="F33" i="5" l="1"/>
  <c r="D9" i="4" s="1"/>
  <c r="F24" i="6"/>
  <c r="D10" i="4" s="1"/>
  <c r="D8" i="4"/>
  <c r="D15" i="4" l="1"/>
  <c r="D16" i="4" s="1"/>
  <c r="D17" i="4" s="1"/>
</calcChain>
</file>

<file path=xl/sharedStrings.xml><?xml version="1.0" encoding="utf-8"?>
<sst xmlns="http://schemas.openxmlformats.org/spreadsheetml/2006/main" count="980" uniqueCount="382">
  <si>
    <t>druh</t>
  </si>
  <si>
    <t>HP CB435A</t>
  </si>
  <si>
    <t>HP CB436A</t>
  </si>
  <si>
    <t>HP Q7553X</t>
  </si>
  <si>
    <t>HP CE505X</t>
  </si>
  <si>
    <t>HP Q7551X</t>
  </si>
  <si>
    <t>HP CE278A</t>
  </si>
  <si>
    <t>HP Q2612</t>
  </si>
  <si>
    <t>HP CC530A</t>
  </si>
  <si>
    <t>HP CC531A</t>
  </si>
  <si>
    <t>HP CC532A</t>
  </si>
  <si>
    <t>HP CC533A</t>
  </si>
  <si>
    <t>výrobce/typ</t>
  </si>
  <si>
    <t>Dell 12A8405</t>
  </si>
  <si>
    <t>typ toneru/válce</t>
  </si>
  <si>
    <t>originál válec</t>
  </si>
  <si>
    <t>OKI 44064009</t>
  </si>
  <si>
    <t>OKI 44064010</t>
  </si>
  <si>
    <t>OKI 44064011</t>
  </si>
  <si>
    <t>OKI 44064012</t>
  </si>
  <si>
    <t>originál toner</t>
  </si>
  <si>
    <t>***</t>
  </si>
  <si>
    <t>jednotková cena za 1ks bez DPH</t>
  </si>
  <si>
    <t>odběr * cena/ks bez DPH</t>
  </si>
  <si>
    <t>*** - doplňte název výrobce a jeho označení toneru</t>
  </si>
  <si>
    <t>Cena celkem bez DPH</t>
  </si>
  <si>
    <t>Canon C-EXV33</t>
  </si>
  <si>
    <t>HP CE285A</t>
  </si>
  <si>
    <t>OKI 44844408</t>
  </si>
  <si>
    <t>OKI 44844407</t>
  </si>
  <si>
    <t>OKI 44844406</t>
  </si>
  <si>
    <t>OKI 44844405</t>
  </si>
  <si>
    <t>Canon CRG711B</t>
  </si>
  <si>
    <t>Canon CRG711C</t>
  </si>
  <si>
    <t>Canon CRG711M</t>
  </si>
  <si>
    <t>Canon CRG711Y</t>
  </si>
  <si>
    <t>OKI 6300FB-RIBBON</t>
  </si>
  <si>
    <t>originál páska</t>
  </si>
  <si>
    <t>OKI 09002310 RIBBON</t>
  </si>
  <si>
    <t>odběr*</t>
  </si>
  <si>
    <t>KRYCÍ LIST ROZPOČTU</t>
  </si>
  <si>
    <t>Akce:</t>
  </si>
  <si>
    <t>Cena bez DPH</t>
  </si>
  <si>
    <t>Rozpočtovaná cena vč. DPH</t>
  </si>
  <si>
    <t>město Boskovice</t>
  </si>
  <si>
    <t>Služby Boskovice, s.r.o.</t>
  </si>
  <si>
    <t>DPH 21%</t>
  </si>
  <si>
    <t>Odběratel</t>
  </si>
  <si>
    <t>Vypracoval:</t>
  </si>
  <si>
    <t>obj. č.</t>
  </si>
  <si>
    <t>OKI 44992402</t>
  </si>
  <si>
    <t>HP Q5949A</t>
  </si>
  <si>
    <t>HP CF283A</t>
  </si>
  <si>
    <t>BROTHER TN-2220</t>
  </si>
  <si>
    <t>BROTHER černý</t>
  </si>
  <si>
    <t>OKI 44973508</t>
  </si>
  <si>
    <t>OKI 44469724</t>
  </si>
  <si>
    <t>OKI 44469723</t>
  </si>
  <si>
    <t>OKI 44469722</t>
  </si>
  <si>
    <t>Pozn. * jedná se o předpokládaný odběr tonerů za 1rok</t>
  </si>
  <si>
    <t>CANNON 2662B002</t>
  </si>
  <si>
    <t>CANNON 2661B002</t>
  </si>
  <si>
    <t>CANNON 2660B002</t>
  </si>
  <si>
    <t>CANNON 2659B002</t>
  </si>
  <si>
    <t>Brother - TN-241BK</t>
  </si>
  <si>
    <t>Brother - TN-245C</t>
  </si>
  <si>
    <t>Brother - TN-245M</t>
  </si>
  <si>
    <t>Brother - TN-245Y</t>
  </si>
  <si>
    <t>CANON CRG-718M</t>
  </si>
  <si>
    <t>CANON CRG-718Y,</t>
  </si>
  <si>
    <t>CANON CRG-718BK</t>
  </si>
  <si>
    <t>CANON CRG-718C</t>
  </si>
  <si>
    <t>CANNON CRG718BK</t>
  </si>
  <si>
    <t>CANNON CRG718C</t>
  </si>
  <si>
    <t>CANNON CRG718Y</t>
  </si>
  <si>
    <t>CANNON CRG718M</t>
  </si>
  <si>
    <t>HP CF280XD</t>
  </si>
  <si>
    <t>HP CF226X</t>
  </si>
  <si>
    <t>Brother TN-2320</t>
  </si>
  <si>
    <t>HP Q2612A</t>
  </si>
  <si>
    <t>DELL D4283</t>
  </si>
  <si>
    <t>OKI 44574307</t>
  </si>
  <si>
    <t>originál válec (25 000 stran)</t>
  </si>
  <si>
    <t>Xerox 106R02233</t>
  </si>
  <si>
    <t>Xerox 106R02234</t>
  </si>
  <si>
    <t>Xerox 106R02236</t>
  </si>
  <si>
    <t>Xerox 106R02235</t>
  </si>
  <si>
    <t>OKI 44059254</t>
  </si>
  <si>
    <t>OKI 44059255</t>
  </si>
  <si>
    <t>OKI 44059256</t>
  </si>
  <si>
    <t>OKI 44059253</t>
  </si>
  <si>
    <t>CANON CRG-718Y</t>
  </si>
  <si>
    <t>HP CF350A</t>
  </si>
  <si>
    <t>HP CF351A</t>
  </si>
  <si>
    <t>HP CF352A</t>
  </si>
  <si>
    <t>HP CF353A</t>
  </si>
  <si>
    <t>Xerox 106R02310</t>
  </si>
  <si>
    <t>CEXV-50</t>
  </si>
  <si>
    <t>CEXV-47C</t>
  </si>
  <si>
    <t>CEXV-47M</t>
  </si>
  <si>
    <t>CEXV-47Y</t>
  </si>
  <si>
    <t>CEXV-47K</t>
  </si>
  <si>
    <t>C-EXV-48C</t>
  </si>
  <si>
    <t>C-EXV-48M</t>
  </si>
  <si>
    <t>C-EXV-48Y</t>
  </si>
  <si>
    <t>C-EXV-48K</t>
  </si>
  <si>
    <t>CF-410X</t>
  </si>
  <si>
    <t>CF-411X</t>
  </si>
  <si>
    <t>CF-412X</t>
  </si>
  <si>
    <t>CF-413X</t>
  </si>
  <si>
    <t>HP CE285AD</t>
  </si>
  <si>
    <t>Město Boskovice</t>
  </si>
  <si>
    <t>originální válec</t>
  </si>
  <si>
    <t>Xerox 108R01121</t>
  </si>
  <si>
    <t>Brother TN-3480</t>
  </si>
  <si>
    <t>HP CF217A</t>
  </si>
  <si>
    <t>HP CF219A</t>
  </si>
  <si>
    <t>HP CE314A</t>
  </si>
  <si>
    <t>HP CF226XD</t>
  </si>
  <si>
    <t>CANON WT-201</t>
  </si>
  <si>
    <t>odpadní nádobka</t>
  </si>
  <si>
    <t>CEXV-47 černý</t>
  </si>
  <si>
    <t>CEXV-47 modrý</t>
  </si>
  <si>
    <t>CEXV-47 žlutý</t>
  </si>
  <si>
    <t>CEXV-47 purpurový</t>
  </si>
  <si>
    <t>CANON CRG-045H BK</t>
  </si>
  <si>
    <t>CANON CRG-045H M</t>
  </si>
  <si>
    <t>CANON CRG-045H Y</t>
  </si>
  <si>
    <t>CANON CRG-045H C</t>
  </si>
  <si>
    <t>MSSS Boskovice p.o.</t>
  </si>
  <si>
    <t>Dodávka tonerů na rok 2019</t>
  </si>
  <si>
    <t>originální toner</t>
  </si>
  <si>
    <t>HP Q2612AD (2000 str)</t>
  </si>
  <si>
    <t>Q7551X</t>
  </si>
  <si>
    <t>CB435AD</t>
  </si>
  <si>
    <t>Canon CLI-521BK Black</t>
  </si>
  <si>
    <t>Canon PGI-520BK Black</t>
  </si>
  <si>
    <t>Canon CLI-521Y, C, M multipack</t>
  </si>
  <si>
    <t>CANON FX-10</t>
  </si>
  <si>
    <t>MLT-D1052L</t>
  </si>
  <si>
    <t>MLT-D205L</t>
  </si>
  <si>
    <t>CE390XD</t>
  </si>
  <si>
    <t xml:space="preserve">HP 55A (CE255A) </t>
  </si>
  <si>
    <t>HP 78A Black DoublePack CE278AD</t>
  </si>
  <si>
    <t>Azurová tonerová kazeta HP 305A LaserJet (CE411A)</t>
  </si>
  <si>
    <t>Purpurová tonerová kazeta HP 305A LaserJet (CE413A)</t>
  </si>
  <si>
    <t>Černá tonerová kazeta HP 305XD LaserJet (CE410XD)</t>
  </si>
  <si>
    <t>Žlutá tonerová kazeta HP 305A LaserJet (CE412A)</t>
  </si>
  <si>
    <t>HP 305A CMY 3-pack Toner, 3 x 2600 str, CF370AM pro LJP 300/400 M475, CE411A</t>
  </si>
  <si>
    <t>HP 83X Black (CF283XD)</t>
  </si>
  <si>
    <t xml:space="preserve">HP 950XL černá </t>
  </si>
  <si>
    <t>HP 951XL žlutá</t>
  </si>
  <si>
    <t>HP 951XL azurová</t>
  </si>
  <si>
    <t>HP 951XL purpurová</t>
  </si>
  <si>
    <t>HP 950XL/951XL Combo Pack</t>
  </si>
  <si>
    <t>T-4590E</t>
  </si>
  <si>
    <t>T1810E</t>
  </si>
  <si>
    <t>HP CF226X č. 26X - 9000 stran</t>
  </si>
  <si>
    <t>HP LaserJet 1018</t>
  </si>
  <si>
    <t>HP LaserJet 3005n</t>
  </si>
  <si>
    <t>HP LaserJet 1005</t>
  </si>
  <si>
    <t>HP LaserJet 1006</t>
  </si>
  <si>
    <t>Canon Pixma iP3600</t>
  </si>
  <si>
    <t>Canon i-SENSYS MS 4370dn</t>
  </si>
  <si>
    <t>Samsung ML-2525</t>
  </si>
  <si>
    <t>Samsung ML-3310ND</t>
  </si>
  <si>
    <t>HP LaserJet Enterprise M4555dn</t>
  </si>
  <si>
    <t>HP P3015dn</t>
  </si>
  <si>
    <t>HP LaserJet Pro P1606dn</t>
  </si>
  <si>
    <t>HP Color LaserJet M475dn</t>
  </si>
  <si>
    <t>HP LaserJet Pro M201dw</t>
  </si>
  <si>
    <t>HP LJ PRO MFP M225dn</t>
  </si>
  <si>
    <t>HP Officejet Pro 8620</t>
  </si>
  <si>
    <t>Toshiba e-Studio 256</t>
  </si>
  <si>
    <t>Toshiba e-Studio 181</t>
  </si>
  <si>
    <t>HP LaserJet Pro M426fdw</t>
  </si>
  <si>
    <t>HP LaserJet Pro M402dn</t>
  </si>
  <si>
    <t>OKI MC862 a MC861</t>
  </si>
  <si>
    <t>OKI C831 a C841</t>
  </si>
  <si>
    <t>Brother TN-3380</t>
  </si>
  <si>
    <t xml:space="preserve">Brother DR3300 </t>
  </si>
  <si>
    <t>Brother DR3300</t>
  </si>
  <si>
    <t>Brother DR-3400</t>
  </si>
  <si>
    <t>OKI 44968301</t>
  </si>
  <si>
    <t>TA-CK8513K</t>
  </si>
  <si>
    <t>TA  CK8513K</t>
  </si>
  <si>
    <t>TA-CK8513C</t>
  </si>
  <si>
    <t>TA  CK8513C</t>
  </si>
  <si>
    <t>TA-CK8513M</t>
  </si>
  <si>
    <t>TA  CK8513M</t>
  </si>
  <si>
    <t>TA-CK8513Y</t>
  </si>
  <si>
    <t>TA  CK8513Y</t>
  </si>
  <si>
    <t>replika**, kapacita 1600 stran</t>
  </si>
  <si>
    <t>replika**, kapacita 1500 stran</t>
  </si>
  <si>
    <t>replika**, kapacita 10000 stran</t>
  </si>
  <si>
    <t>replika**,  kapacita 2600 stran</t>
  </si>
  <si>
    <t>replika**, kapacita 2500stran</t>
  </si>
  <si>
    <t>replika**, kapacita 3500 stran</t>
  </si>
  <si>
    <t>replika**, kapacita 2800 stran</t>
  </si>
  <si>
    <t>replika**, kapacita 1.600 stran</t>
  </si>
  <si>
    <t>replika**, kapacita 9.500 stran</t>
  </si>
  <si>
    <t>replika**, kapacita 1.500 stran</t>
  </si>
  <si>
    <t>replika**, kapacita 2.000 stran</t>
  </si>
  <si>
    <t>replika**, kapacita 3.500 stran</t>
  </si>
  <si>
    <t>replika**, kapacita 2100 stran</t>
  </si>
  <si>
    <t>replika**, kapacita 13.000 stran</t>
  </si>
  <si>
    <t>replika**, kapacita 7.000 stran</t>
  </si>
  <si>
    <t>replika**, kapacita 6.000 stran</t>
  </si>
  <si>
    <t>replika** válce pro 30.000 stran</t>
  </si>
  <si>
    <t xml:space="preserve">odběr * </t>
  </si>
  <si>
    <t>Mateřská škola Boskovice, příspěvková organizace,  Lidická 1690, 1691; Boskovice</t>
  </si>
  <si>
    <t>Samsung MLT-D2092L</t>
  </si>
  <si>
    <t>TN-116 (A1UC050)</t>
  </si>
  <si>
    <t>replika kapacita 2000 stran</t>
  </si>
  <si>
    <t>brother TN-2010</t>
  </si>
  <si>
    <t>brother DR-2200</t>
  </si>
  <si>
    <t>brother TN-3170</t>
  </si>
  <si>
    <t>brother DR-3100</t>
  </si>
  <si>
    <t>brothzer DR-3100</t>
  </si>
  <si>
    <t>Nemocnice Boskovice s.r.o, Otakara Kubína 179, Boskovice 68001</t>
  </si>
  <si>
    <t>BU-300CL</t>
  </si>
  <si>
    <t>originální pás</t>
  </si>
  <si>
    <t>C13S050711</t>
  </si>
  <si>
    <t xml:space="preserve">originální toner  </t>
  </si>
  <si>
    <t xml:space="preserve">CRG-703 </t>
  </si>
  <si>
    <t>CLT-M4092</t>
  </si>
  <si>
    <t>CLT-Y4072S</t>
  </si>
  <si>
    <t>CLT-K4072S</t>
  </si>
  <si>
    <t>CLT-C4072S</t>
  </si>
  <si>
    <t>CLT-M4072S</t>
  </si>
  <si>
    <t>TN-241BK</t>
  </si>
  <si>
    <t>TN-245C</t>
  </si>
  <si>
    <t>TN-245M</t>
  </si>
  <si>
    <t>TN-245Y</t>
  </si>
  <si>
    <t>TN-325BK</t>
  </si>
  <si>
    <t>TN-325C</t>
  </si>
  <si>
    <t>TN-325M</t>
  </si>
  <si>
    <t>TN-325Y</t>
  </si>
  <si>
    <t>TN-3480</t>
  </si>
  <si>
    <t>TN-3380</t>
  </si>
  <si>
    <t>CF280A</t>
  </si>
  <si>
    <t>CE278A</t>
  </si>
  <si>
    <t>CB436A</t>
  </si>
  <si>
    <t xml:space="preserve">CF283A </t>
  </si>
  <si>
    <t xml:space="preserve">CE505X  </t>
  </si>
  <si>
    <t>CRG729 BK</t>
  </si>
  <si>
    <t>CRG729C</t>
  </si>
  <si>
    <t>CRG729M</t>
  </si>
  <si>
    <t>CRG729Y</t>
  </si>
  <si>
    <t>TN-2220</t>
  </si>
  <si>
    <t>CL-546XL</t>
  </si>
  <si>
    <t>PG-545  XL</t>
  </si>
  <si>
    <t>101S</t>
  </si>
  <si>
    <t>1052L</t>
  </si>
  <si>
    <t xml:space="preserve">DR-2200 </t>
  </si>
  <si>
    <t xml:space="preserve">DR-241CL </t>
  </si>
  <si>
    <t>DR-320CL</t>
  </si>
  <si>
    <t>DR-3300</t>
  </si>
  <si>
    <t>DR-3400</t>
  </si>
  <si>
    <t xml:space="preserve">Odběratel:         Základní škola Boskovice, </t>
  </si>
  <si>
    <t>nám. 9. května 8, Boskovice, 680 01</t>
  </si>
  <si>
    <t>Q2612A</t>
  </si>
  <si>
    <t>CB435A</t>
  </si>
  <si>
    <t>CB540A</t>
  </si>
  <si>
    <t>CE505A</t>
  </si>
  <si>
    <t>CE285A</t>
  </si>
  <si>
    <t>TN211</t>
  </si>
  <si>
    <t>CN045AE</t>
  </si>
  <si>
    <t>CN046AE,CN047AE,CN048AE-sada</t>
  </si>
  <si>
    <t>526BK</t>
  </si>
  <si>
    <t>526M,526C,526Y,525PGBK-sada</t>
  </si>
  <si>
    <t>T7891XXL</t>
  </si>
  <si>
    <t>T7892,T7893,T7894 XXL-sada</t>
  </si>
  <si>
    <t>T9441</t>
  </si>
  <si>
    <t>T9442,T9443,T9444-sada</t>
  </si>
  <si>
    <t>Q6001,Q6002,Q6003-sada</t>
  </si>
  <si>
    <t>CE505X</t>
  </si>
  <si>
    <t>HP C7115A</t>
  </si>
  <si>
    <t>Kulturní zařízeni města Boskovice, příspěvková organizace</t>
  </si>
  <si>
    <t xml:space="preserve"> HP Q7553A</t>
  </si>
  <si>
    <t>replika**, kapacita 3000 stran</t>
  </si>
  <si>
    <t>HP 410X</t>
  </si>
  <si>
    <t>original</t>
  </si>
  <si>
    <t>HP 411X</t>
  </si>
  <si>
    <t>HP 412X</t>
  </si>
  <si>
    <t>HP 413X</t>
  </si>
  <si>
    <t>replika**, kapacita 2500 stran</t>
  </si>
  <si>
    <t>Canon CRG-715H</t>
  </si>
  <si>
    <t>NRG DT20BLK</t>
  </si>
  <si>
    <t>TNP-21Y</t>
  </si>
  <si>
    <t>TNP-21C</t>
  </si>
  <si>
    <t>TNP-21M</t>
  </si>
  <si>
    <t>TNP-21K</t>
  </si>
  <si>
    <t>Toner Ricoh MP2000</t>
  </si>
  <si>
    <t>TN-241C</t>
  </si>
  <si>
    <t>TN-241M</t>
  </si>
  <si>
    <t>TN-241Y</t>
  </si>
  <si>
    <t>Canon Pixma MG2550 (černá/barevna)</t>
  </si>
  <si>
    <t>Canon Pixma MG2550</t>
  </si>
  <si>
    <t>CB541A</t>
  </si>
  <si>
    <t>CB542A</t>
  </si>
  <si>
    <t>CB543A</t>
  </si>
  <si>
    <t>TN-320C</t>
  </si>
  <si>
    <t>TN-320M</t>
  </si>
  <si>
    <t>TN-320Y</t>
  </si>
  <si>
    <t>CN048AE</t>
  </si>
  <si>
    <t>CN047AE</t>
  </si>
  <si>
    <t>CN046AE</t>
  </si>
  <si>
    <t>526M</t>
  </si>
  <si>
    <t>526C</t>
  </si>
  <si>
    <t>526Y</t>
  </si>
  <si>
    <t>T7892</t>
  </si>
  <si>
    <t>T7893</t>
  </si>
  <si>
    <t>T7894</t>
  </si>
  <si>
    <t>T9442</t>
  </si>
  <si>
    <t>T9443</t>
  </si>
  <si>
    <t>T9444</t>
  </si>
  <si>
    <t>151-černá(Lanier 5227+DF69+PS440)</t>
  </si>
  <si>
    <t>MX-235GT (Sharp MX-M182D)</t>
  </si>
  <si>
    <t>Q6001</t>
  </si>
  <si>
    <t>Q6002</t>
  </si>
  <si>
    <t xml:space="preserve">Q6000(HP LJ 1600)       </t>
  </si>
  <si>
    <t>Q6003</t>
  </si>
  <si>
    <t>Canon CRG-712Bk</t>
  </si>
  <si>
    <t>Samsung CLT-K4072S</t>
  </si>
  <si>
    <t>Samsung CLT-M4072S</t>
  </si>
  <si>
    <t>Samsung CLT-Y4072S</t>
  </si>
  <si>
    <t>Samsung CLT-C4072S</t>
  </si>
  <si>
    <t>MLT-D1042S (samsung-scx3205)</t>
  </si>
  <si>
    <t>CLT-C404s</t>
  </si>
  <si>
    <t>CLT-Y404s</t>
  </si>
  <si>
    <t>CLT-M404s</t>
  </si>
  <si>
    <t>CLT-K404s</t>
  </si>
  <si>
    <t>CLT-P404s-multipack (SL-C480W)</t>
  </si>
  <si>
    <t>TN-326-sada CMYK</t>
  </si>
  <si>
    <t>Samsung CLT-4072c-sada CMYK</t>
  </si>
  <si>
    <t>DR-321 (brother)</t>
  </si>
  <si>
    <t>TK895-sada CMYK</t>
  </si>
  <si>
    <t>HP953XL-sada CMYK</t>
  </si>
  <si>
    <t>Sharp MX-315GT</t>
  </si>
  <si>
    <t>HP CE 310A</t>
  </si>
  <si>
    <t>HP CE 311A</t>
  </si>
  <si>
    <t>HP CE 313A</t>
  </si>
  <si>
    <t>HP CE 312A</t>
  </si>
  <si>
    <t>HP CN 053A</t>
  </si>
  <si>
    <t>HP CN 054A</t>
  </si>
  <si>
    <t xml:space="preserve">HP CN 055A </t>
  </si>
  <si>
    <t>HP CN 056A</t>
  </si>
  <si>
    <t>Xerox 006R01573</t>
  </si>
  <si>
    <t>EPSON T9451, T9442, T9443, T9444-multipack</t>
  </si>
  <si>
    <t>EPSON T 6642, T 6643, T 6644, T 6641-multipack</t>
  </si>
  <si>
    <t>Ricoh MP2000</t>
  </si>
  <si>
    <t>Kyocera TK-4105</t>
  </si>
  <si>
    <t>Nemocnice Boskovice s.r.o</t>
  </si>
  <si>
    <t>KZMB Boskovice p.o.</t>
  </si>
  <si>
    <t>MŠ Boskovice p.o.</t>
  </si>
  <si>
    <t>ZŠ Boskovice p.o.</t>
  </si>
  <si>
    <t>replika** toner / 8.000 str. při 5% pokrytí</t>
  </si>
  <si>
    <t>replika** toner  / 2.700 str při 5% pokrytí</t>
  </si>
  <si>
    <t>replika** toner  / 2.100 str. při 5% pokrytí</t>
  </si>
  <si>
    <t>replika** toner  / 2.000 str. při 5% pokrytí</t>
  </si>
  <si>
    <t>replika** toner  / 6.500 str. při 5% pokrytí</t>
  </si>
  <si>
    <t>replika** toner  / 2.600 str. při 5% pokrytí</t>
  </si>
  <si>
    <t>replika** toner  / 1.500 str. při 5% pokrytí</t>
  </si>
  <si>
    <t>replika** toner  / 2.500 str. při 5% pokrytí</t>
  </si>
  <si>
    <t>replika** válec /přibližně 30.000 str.</t>
  </si>
  <si>
    <t>replika** válec / 50.000 str (3 str. za úlohu) / přibližně 30.000 str. (1 str. za úlohu)</t>
  </si>
  <si>
    <t>Odběratel:MSSS Boskovice p.o.</t>
  </si>
  <si>
    <t>Odběratel:Služby Boskovice, s.r.o.</t>
  </si>
  <si>
    <t>Zadavatel požaduje dodání originálních nebo alternativních tonerových a inkoustových náplní (replika) dle bližší specifikace uvedené v této příloze č. 2 - Kalkulace nabízeného plnění</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</si>
  <si>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</si>
  <si>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</si>
  <si>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</si>
  <si>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</si>
  <si>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</si>
  <si>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</si>
  <si>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</si>
  <si>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</si>
  <si>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</si>
  <si>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PODMÍNKY ZADAVATELE !!!</t>
  </si>
  <si>
    <t>Pozn.** jedná se o novou alternativní kazetu, bez žádných použitých částí. Více viz. podmínky dodávky tonerů.</t>
  </si>
  <si>
    <t>Dodavatel zabezpečí bezplatný osobní odběr vypsaných tiskových karet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</si>
</sst>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2" formatCode="_-* #,##0\ &quot;Kč&quot;_-;\-* #,##0\ &quot;Kč&quot;_-;_-* &quot;-&quot;\ &quot;Kč&quot;_-;_-@_-"/>
    <numFmt numFmtId="164" formatCode="#,##0\ _K_č"/>
    <numFmt numFmtId="165" formatCode="#,##0\ &quot;Kč&quot;"/>
  </numFmts>
  <fonts count="21" x14ac:knownFonts="1">
    <font>
      <sz val="10"/>
      <name val="Arial"/>
      <charset val="238"/>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0"/>
      <color rgb="FF000000"/>
      <name val="Arial"/>
      <family val="2"/>
      <charset val="238"/>
    </font>
    <font>
      <u/>
      <sz val="10"/>
      <color theme="10"/>
      <name val="Arial"/>
      <family val="2"/>
      <charset val="238"/>
    </font>
    <font>
      <sz val="10"/>
      <color rgb="FF07093A"/>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12" fillId="0" borderId="0"/>
    <xf numFmtId="0" fontId="15" fillId="0" borderId="0" applyNumberFormat="0" applyFill="0" applyBorder="0" applyAlignment="0" applyProtection="0"/>
  </cellStyleXfs>
  <cellXfs count="178">
    <xf numFmtId="0" fontId="0" fillId="0" borderId="0" xfId="0"/>
    <xf numFmtId="164" fontId="4" fillId="0" borderId="0" xfId="0" applyNumberFormat="1" applyFont="1"/>
    <xf numFmtId="0" fontId="4" fillId="0" borderId="0" xfId="0" applyFont="1"/>
    <xf numFmtId="0" fontId="1" fillId="0" borderId="0" xfId="0" applyFont="1" applyFill="1" applyBorder="1"/>
    <xf numFmtId="164" fontId="2" fillId="2" borderId="6" xfId="0" applyNumberFormat="1" applyFont="1" applyFill="1" applyBorder="1" applyAlignment="1">
      <alignment horizontal="center"/>
    </xf>
    <xf numFmtId="165" fontId="1" fillId="0" borderId="10" xfId="0" applyNumberFormat="1" applyFont="1" applyBorder="1" applyAlignment="1">
      <alignment horizontal="center"/>
    </xf>
    <xf numFmtId="165" fontId="1" fillId="0" borderId="8" xfId="0" applyNumberFormat="1" applyFont="1" applyBorder="1" applyAlignment="1">
      <alignment horizontal="center"/>
    </xf>
    <xf numFmtId="0" fontId="1" fillId="0" borderId="12" xfId="0" applyFont="1" applyBorder="1"/>
    <xf numFmtId="164" fontId="1" fillId="0" borderId="2" xfId="0" applyNumberFormat="1" applyFont="1" applyBorder="1"/>
    <xf numFmtId="0" fontId="1" fillId="0" borderId="2" xfId="0" applyFont="1" applyBorder="1"/>
    <xf numFmtId="0" fontId="1" fillId="0" borderId="13" xfId="0" applyFont="1" applyBorder="1"/>
    <xf numFmtId="0" fontId="2" fillId="0" borderId="3" xfId="0" applyFont="1" applyBorder="1"/>
    <xf numFmtId="164" fontId="1" fillId="0" borderId="11" xfId="0" applyNumberFormat="1" applyFont="1" applyBorder="1"/>
    <xf numFmtId="0" fontId="1" fillId="0" borderId="11" xfId="0" applyFont="1" applyBorder="1"/>
    <xf numFmtId="165" fontId="2" fillId="0" borderId="4" xfId="0" applyNumberFormat="1" applyFont="1" applyBorder="1"/>
    <xf numFmtId="164" fontId="2" fillId="2" borderId="6" xfId="0" applyNumberFormat="1" applyFont="1" applyFill="1" applyBorder="1" applyAlignment="1">
      <alignment horizontal="center" wrapText="1"/>
    </xf>
    <xf numFmtId="0" fontId="4" fillId="0" borderId="0" xfId="0" applyFont="1" applyFill="1" applyBorder="1"/>
    <xf numFmtId="0" fontId="6" fillId="0" borderId="14" xfId="0" applyFont="1" applyBorder="1"/>
    <xf numFmtId="0" fontId="6" fillId="0" borderId="17" xfId="0" applyFont="1" applyBorder="1"/>
    <xf numFmtId="0" fontId="6" fillId="0" borderId="19" xfId="0" applyFont="1" applyBorder="1"/>
    <xf numFmtId="42" fontId="7" fillId="0" borderId="24" xfId="0" applyNumberFormat="1" applyFont="1" applyBorder="1"/>
    <xf numFmtId="42" fontId="7" fillId="0" borderId="28" xfId="0" applyNumberFormat="1" applyFont="1" applyBorder="1"/>
    <xf numFmtId="0" fontId="9" fillId="0" borderId="0" xfId="0" applyFont="1" applyAlignment="1">
      <alignment horizontal="right"/>
    </xf>
    <xf numFmtId="0" fontId="11" fillId="0" borderId="0" xfId="0" applyFont="1"/>
    <xf numFmtId="0" fontId="10" fillId="0" borderId="0" xfId="0" applyFont="1" applyAlignment="1">
      <alignment horizontal="left"/>
    </xf>
    <xf numFmtId="0" fontId="1" fillId="0" borderId="33" xfId="0" applyFont="1" applyBorder="1"/>
    <xf numFmtId="164" fontId="1" fillId="0" borderId="34" xfId="0" applyNumberFormat="1" applyFont="1" applyBorder="1"/>
    <xf numFmtId="0" fontId="1" fillId="0" borderId="34" xfId="0" applyFont="1" applyBorder="1"/>
    <xf numFmtId="0" fontId="1" fillId="0" borderId="35" xfId="0" applyFont="1" applyBorder="1"/>
    <xf numFmtId="0" fontId="4" fillId="0" borderId="1" xfId="0" applyFont="1" applyBorder="1"/>
    <xf numFmtId="165" fontId="1" fillId="4" borderId="10" xfId="0" applyNumberFormat="1" applyFont="1" applyFill="1" applyBorder="1" applyAlignment="1">
      <alignment horizontal="center"/>
    </xf>
    <xf numFmtId="165" fontId="1" fillId="4" borderId="8" xfId="0" applyNumberFormat="1" applyFont="1" applyFill="1" applyBorder="1" applyAlignment="1">
      <alignment horizontal="center"/>
    </xf>
    <xf numFmtId="0" fontId="4" fillId="4" borderId="1" xfId="0" applyFont="1" applyFill="1" applyBorder="1"/>
    <xf numFmtId="165" fontId="4" fillId="0" borderId="1" xfId="0" applyNumberFormat="1" applyFont="1" applyBorder="1" applyAlignment="1">
      <alignment horizontal="center"/>
    </xf>
    <xf numFmtId="0" fontId="14" fillId="0" borderId="1" xfId="0" applyFont="1" applyBorder="1" applyAlignment="1">
      <alignment horizontal="left"/>
    </xf>
    <xf numFmtId="165" fontId="4" fillId="4" borderId="1" xfId="0" applyNumberFormat="1" applyFont="1" applyFill="1" applyBorder="1" applyAlignment="1">
      <alignment horizontal="center"/>
    </xf>
    <xf numFmtId="0" fontId="13" fillId="2" borderId="36" xfId="0" applyFont="1" applyFill="1" applyBorder="1" applyAlignment="1">
      <alignment horizontal="center"/>
    </xf>
    <xf numFmtId="164" fontId="13" fillId="2" borderId="36" xfId="0" applyNumberFormat="1" applyFont="1" applyFill="1" applyBorder="1" applyAlignment="1">
      <alignment horizontal="center"/>
    </xf>
    <xf numFmtId="164" fontId="13" fillId="2" borderId="36" xfId="0" applyNumberFormat="1" applyFont="1" applyFill="1" applyBorder="1" applyAlignment="1">
      <alignment horizontal="center" wrapText="1"/>
    </xf>
    <xf numFmtId="0" fontId="13" fillId="2" borderId="36" xfId="0" applyFont="1" applyFill="1" applyBorder="1" applyAlignment="1">
      <alignment horizontal="center" wrapText="1"/>
    </xf>
    <xf numFmtId="165" fontId="4" fillId="3" borderId="1" xfId="0" applyNumberFormat="1" applyFont="1" applyFill="1" applyBorder="1" applyAlignment="1">
      <alignment horizontal="center"/>
    </xf>
    <xf numFmtId="0" fontId="4" fillId="3" borderId="1" xfId="0" applyFont="1" applyFill="1" applyBorder="1" applyAlignment="1">
      <alignment horizontal="center"/>
    </xf>
    <xf numFmtId="0" fontId="4" fillId="0" borderId="1" xfId="0" applyFont="1" applyBorder="1" applyAlignment="1">
      <alignment horizontal="left"/>
    </xf>
    <xf numFmtId="165" fontId="4" fillId="3" borderId="1" xfId="0" applyNumberFormat="1" applyFont="1" applyFill="1" applyBorder="1" applyAlignment="1">
      <alignment horizontal="left"/>
    </xf>
    <xf numFmtId="1" fontId="4" fillId="4" borderId="1" xfId="0" applyNumberFormat="1" applyFont="1" applyFill="1" applyBorder="1" applyAlignment="1">
      <alignment horizontal="center"/>
    </xf>
    <xf numFmtId="165" fontId="1" fillId="4" borderId="1" xfId="0" applyNumberFormat="1" applyFont="1" applyFill="1" applyBorder="1" applyAlignment="1">
      <alignment horizontal="center"/>
    </xf>
    <xf numFmtId="164" fontId="4" fillId="0" borderId="0" xfId="0" applyNumberFormat="1" applyFont="1" applyBorder="1" applyAlignment="1">
      <alignment horizontal="left"/>
    </xf>
    <xf numFmtId="0" fontId="4" fillId="0" borderId="5" xfId="0" applyFont="1" applyBorder="1"/>
    <xf numFmtId="165" fontId="4" fillId="0" borderId="5" xfId="0" applyNumberFormat="1" applyFont="1" applyBorder="1" applyAlignment="1">
      <alignment horizontal="center"/>
    </xf>
    <xf numFmtId="0" fontId="0" fillId="0" borderId="0" xfId="0" applyFill="1"/>
    <xf numFmtId="165" fontId="1" fillId="4" borderId="34" xfId="0" applyNumberFormat="1" applyFont="1" applyFill="1" applyBorder="1" applyAlignment="1">
      <alignment horizontal="center"/>
    </xf>
    <xf numFmtId="0" fontId="1" fillId="0" borderId="20" xfId="0" applyFont="1" applyBorder="1"/>
    <xf numFmtId="0" fontId="0" fillId="0" borderId="1" xfId="0" applyFill="1" applyBorder="1"/>
    <xf numFmtId="0" fontId="0" fillId="0" borderId="1" xfId="0" applyFill="1" applyBorder="1" applyAlignment="1">
      <alignment wrapText="1"/>
    </xf>
    <xf numFmtId="0" fontId="0" fillId="0" borderId="1" xfId="0" applyFont="1" applyFill="1" applyBorder="1" applyAlignment="1">
      <alignment vertical="center" wrapText="1"/>
    </xf>
    <xf numFmtId="0" fontId="0" fillId="0" borderId="5" xfId="0" applyFill="1" applyBorder="1"/>
    <xf numFmtId="165" fontId="1" fillId="4" borderId="5" xfId="0" applyNumberFormat="1" applyFont="1" applyFill="1" applyBorder="1" applyAlignment="1">
      <alignment horizontal="center"/>
    </xf>
    <xf numFmtId="0" fontId="0" fillId="0" borderId="0" xfId="0" applyFill="1" applyAlignment="1">
      <alignment horizontal="center"/>
    </xf>
    <xf numFmtId="0" fontId="0" fillId="0" borderId="34" xfId="0" applyFill="1" applyBorder="1"/>
    <xf numFmtId="0" fontId="0" fillId="0" borderId="1" xfId="0" applyFill="1" applyBorder="1" applyAlignment="1">
      <alignment horizontal="center"/>
    </xf>
    <xf numFmtId="0" fontId="0" fillId="0" borderId="1" xfId="0" applyBorder="1"/>
    <xf numFmtId="0" fontId="0" fillId="0" borderId="1" xfId="0" applyFont="1" applyFill="1" applyBorder="1" applyAlignment="1">
      <alignment horizontal="center"/>
    </xf>
    <xf numFmtId="165" fontId="4" fillId="3" borderId="27" xfId="0" applyNumberFormat="1" applyFont="1" applyFill="1" applyBorder="1" applyAlignment="1">
      <alignment horizontal="left"/>
    </xf>
    <xf numFmtId="165" fontId="4" fillId="0" borderId="27" xfId="0" applyNumberFormat="1" applyFont="1" applyBorder="1" applyAlignment="1">
      <alignment horizontal="center"/>
    </xf>
    <xf numFmtId="0" fontId="14" fillId="0" borderId="1" xfId="0" applyFont="1" applyFill="1" applyBorder="1" applyAlignment="1">
      <alignment horizontal="left"/>
    </xf>
    <xf numFmtId="1" fontId="4" fillId="0" borderId="1" xfId="0" applyNumberFormat="1" applyFont="1" applyFill="1" applyBorder="1" applyAlignment="1">
      <alignment horizontal="center"/>
    </xf>
    <xf numFmtId="42" fontId="7" fillId="0" borderId="8" xfId="0" applyNumberFormat="1" applyFont="1" applyBorder="1"/>
    <xf numFmtId="42" fontId="8" fillId="2" borderId="13" xfId="0" applyNumberFormat="1" applyFont="1" applyFill="1" applyBorder="1"/>
    <xf numFmtId="42" fontId="7" fillId="0" borderId="13" xfId="0" applyNumberFormat="1" applyFont="1" applyBorder="1"/>
    <xf numFmtId="42" fontId="8" fillId="2" borderId="4" xfId="0" applyNumberFormat="1" applyFont="1" applyFill="1" applyBorder="1"/>
    <xf numFmtId="164" fontId="1" fillId="0" borderId="20" xfId="0" applyNumberFormat="1" applyFont="1" applyBorder="1"/>
    <xf numFmtId="164" fontId="1" fillId="0" borderId="40" xfId="0" applyNumberFormat="1" applyFont="1" applyBorder="1"/>
    <xf numFmtId="0" fontId="1" fillId="0" borderId="40" xfId="0" applyFont="1" applyBorder="1"/>
    <xf numFmtId="0" fontId="2" fillId="2" borderId="36" xfId="0" applyFont="1" applyFill="1" applyBorder="1" applyAlignment="1">
      <alignment horizontal="center"/>
    </xf>
    <xf numFmtId="0" fontId="2" fillId="2" borderId="36" xfId="0" applyFont="1" applyFill="1" applyBorder="1" applyAlignment="1">
      <alignment horizontal="center" wrapText="1"/>
    </xf>
    <xf numFmtId="0" fontId="7" fillId="0" borderId="25" xfId="0" applyFont="1" applyBorder="1" applyAlignment="1">
      <alignment horizontal="left"/>
    </xf>
    <xf numFmtId="0" fontId="7" fillId="0" borderId="26" xfId="0" applyFont="1" applyBorder="1" applyAlignment="1">
      <alignment horizontal="left"/>
    </xf>
    <xf numFmtId="164" fontId="4" fillId="0" borderId="0" xfId="0" applyNumberFormat="1" applyFont="1" applyAlignment="1">
      <alignment horizontal="left"/>
    </xf>
    <xf numFmtId="0" fontId="4" fillId="0" borderId="1" xfId="0" applyFont="1" applyBorder="1" applyAlignment="1">
      <alignment vertical="center" wrapText="1"/>
    </xf>
    <xf numFmtId="0" fontId="4" fillId="0" borderId="1" xfId="0" applyFont="1" applyFill="1" applyBorder="1"/>
    <xf numFmtId="165" fontId="4" fillId="0" borderId="1" xfId="0" applyNumberFormat="1" applyFont="1" applyFill="1" applyBorder="1" applyAlignment="1">
      <alignment horizontal="center"/>
    </xf>
    <xf numFmtId="0" fontId="4" fillId="3" borderId="1" xfId="0" applyFont="1" applyFill="1" applyBorder="1"/>
    <xf numFmtId="0" fontId="1" fillId="0" borderId="0" xfId="0" applyFont="1"/>
    <xf numFmtId="0" fontId="4" fillId="0" borderId="27" xfId="0" applyFont="1" applyBorder="1"/>
    <xf numFmtId="0" fontId="13" fillId="0" borderId="41" xfId="0" applyFont="1" applyBorder="1"/>
    <xf numFmtId="0" fontId="4" fillId="0" borderId="20" xfId="0" applyFont="1" applyBorder="1"/>
    <xf numFmtId="164" fontId="4" fillId="0" borderId="20" xfId="0" applyNumberFormat="1" applyFont="1" applyBorder="1"/>
    <xf numFmtId="165" fontId="13" fillId="0" borderId="42" xfId="0" applyNumberFormat="1" applyFont="1" applyBorder="1"/>
    <xf numFmtId="164" fontId="13" fillId="2" borderId="6" xfId="0" applyNumberFormat="1" applyFont="1" applyFill="1" applyBorder="1" applyAlignment="1">
      <alignment horizontal="center"/>
    </xf>
    <xf numFmtId="164" fontId="13" fillId="2" borderId="6" xfId="0" applyNumberFormat="1" applyFont="1" applyFill="1" applyBorder="1" applyAlignment="1">
      <alignment horizontal="center" wrapText="1"/>
    </xf>
    <xf numFmtId="0" fontId="13" fillId="2" borderId="4" xfId="0" applyFont="1" applyFill="1" applyBorder="1" applyAlignment="1">
      <alignment horizontal="center" wrapText="1"/>
    </xf>
    <xf numFmtId="0" fontId="4" fillId="4" borderId="0" xfId="0" applyFont="1" applyFill="1" applyAlignment="1">
      <alignment horizontal="left"/>
    </xf>
    <xf numFmtId="0" fontId="4" fillId="4" borderId="5" xfId="0" applyNumberFormat="1" applyFont="1" applyFill="1" applyBorder="1" applyAlignment="1">
      <alignment horizontal="center"/>
    </xf>
    <xf numFmtId="165" fontId="4" fillId="4" borderId="37" xfId="0" applyNumberFormat="1" applyFont="1" applyFill="1" applyBorder="1" applyAlignment="1">
      <alignment horizontal="center"/>
    </xf>
    <xf numFmtId="0" fontId="4" fillId="4" borderId="39" xfId="0" applyFont="1" applyFill="1" applyBorder="1"/>
    <xf numFmtId="165" fontId="4" fillId="3" borderId="5" xfId="0" applyNumberFormat="1" applyFont="1" applyFill="1" applyBorder="1"/>
    <xf numFmtId="165" fontId="4" fillId="4" borderId="10" xfId="0" applyNumberFormat="1" applyFont="1" applyFill="1" applyBorder="1" applyAlignment="1">
      <alignment horizontal="center"/>
    </xf>
    <xf numFmtId="0" fontId="4" fillId="4" borderId="7" xfId="0" applyFont="1" applyFill="1" applyBorder="1" applyAlignment="1">
      <alignment horizontal="left"/>
    </xf>
    <xf numFmtId="0" fontId="4" fillId="4" borderId="1" xfId="0" applyNumberFormat="1" applyFont="1" applyFill="1" applyBorder="1" applyAlignment="1">
      <alignment horizontal="center"/>
    </xf>
    <xf numFmtId="165" fontId="4" fillId="4" borderId="8" xfId="0" applyNumberFormat="1" applyFont="1" applyFill="1" applyBorder="1" applyAlignment="1">
      <alignment horizontal="center"/>
    </xf>
    <xf numFmtId="0" fontId="4" fillId="0" borderId="7" xfId="0" applyFont="1" applyFill="1" applyBorder="1"/>
    <xf numFmtId="0" fontId="4" fillId="0" borderId="1" xfId="0" applyNumberFormat="1" applyFont="1" applyBorder="1" applyAlignment="1">
      <alignment horizontal="center"/>
    </xf>
    <xf numFmtId="0" fontId="4" fillId="0" borderId="27" xfId="0" applyFont="1" applyFill="1" applyBorder="1"/>
    <xf numFmtId="165" fontId="4" fillId="0" borderId="8" xfId="0" applyNumberFormat="1" applyFont="1" applyBorder="1" applyAlignment="1">
      <alignment horizontal="center"/>
    </xf>
    <xf numFmtId="0" fontId="4" fillId="0" borderId="7" xfId="0" applyFont="1" applyBorder="1"/>
    <xf numFmtId="0" fontId="4" fillId="0" borderId="9" xfId="0" applyFont="1" applyBorder="1"/>
    <xf numFmtId="0" fontId="4" fillId="0" borderId="5" xfId="0" applyNumberFormat="1" applyFont="1" applyBorder="1" applyAlignment="1">
      <alignment horizontal="center"/>
    </xf>
    <xf numFmtId="0" fontId="4" fillId="0" borderId="39" xfId="0" applyFont="1" applyBorder="1"/>
    <xf numFmtId="165" fontId="4" fillId="0" borderId="10" xfId="0" applyNumberFormat="1" applyFont="1" applyBorder="1" applyAlignment="1">
      <alignment horizontal="center"/>
    </xf>
    <xf numFmtId="0" fontId="4" fillId="0" borderId="38" xfId="0" applyFont="1" applyBorder="1"/>
    <xf numFmtId="0" fontId="4" fillId="0" borderId="2" xfId="0" applyNumberFormat="1" applyFont="1" applyBorder="1" applyAlignment="1">
      <alignment horizontal="center"/>
    </xf>
    <xf numFmtId="0" fontId="4" fillId="0" borderId="12" xfId="0" applyFont="1" applyBorder="1"/>
    <xf numFmtId="0" fontId="4" fillId="0" borderId="0" xfId="0" applyFont="1" applyBorder="1"/>
    <xf numFmtId="165" fontId="4" fillId="0" borderId="1" xfId="0" applyNumberFormat="1" applyFont="1" applyFill="1" applyBorder="1" applyAlignment="1">
      <alignment horizontal="left"/>
    </xf>
    <xf numFmtId="49" fontId="4" fillId="0" borderId="1" xfId="0" applyNumberFormat="1" applyFont="1" applyFill="1" applyBorder="1"/>
    <xf numFmtId="14" fontId="4" fillId="0" borderId="1" xfId="0" applyNumberFormat="1" applyFont="1" applyFill="1" applyBorder="1"/>
    <xf numFmtId="0" fontId="4" fillId="0" borderId="1" xfId="2" applyFont="1" applyFill="1" applyBorder="1"/>
    <xf numFmtId="14" fontId="0" fillId="0" borderId="1" xfId="0" applyNumberFormat="1" applyFill="1" applyBorder="1"/>
    <xf numFmtId="0" fontId="16" fillId="0" borderId="1" xfId="0" applyFont="1" applyFill="1" applyBorder="1"/>
    <xf numFmtId="0" fontId="2" fillId="0" borderId="41" xfId="0" applyFont="1" applyBorder="1"/>
    <xf numFmtId="165" fontId="2" fillId="0" borderId="42" xfId="0" applyNumberFormat="1" applyFont="1" applyBorder="1"/>
    <xf numFmtId="14" fontId="4" fillId="3" borderId="1" xfId="0" applyNumberFormat="1" applyFont="1" applyFill="1" applyBorder="1" applyAlignment="1">
      <alignment horizontal="center"/>
    </xf>
    <xf numFmtId="164" fontId="2" fillId="5" borderId="6" xfId="0" applyNumberFormat="1" applyFont="1" applyFill="1" applyBorder="1" applyAlignment="1">
      <alignment horizontal="center" wrapText="1"/>
    </xf>
    <xf numFmtId="0" fontId="2" fillId="5" borderId="4" xfId="0" applyFont="1" applyFill="1" applyBorder="1" applyAlignment="1">
      <alignment horizontal="center" wrapText="1"/>
    </xf>
    <xf numFmtId="0" fontId="4" fillId="4" borderId="1" xfId="0" applyFont="1" applyFill="1" applyBorder="1" applyAlignment="1">
      <alignment horizontal="center"/>
    </xf>
    <xf numFmtId="165" fontId="4" fillId="4" borderId="5" xfId="0" applyNumberFormat="1" applyFont="1" applyFill="1" applyBorder="1" applyAlignment="1">
      <alignment horizontal="center"/>
    </xf>
    <xf numFmtId="164" fontId="4" fillId="0" borderId="20" xfId="0" applyNumberFormat="1" applyFont="1" applyBorder="1" applyAlignment="1"/>
    <xf numFmtId="0" fontId="2" fillId="0" borderId="0" xfId="0" applyFont="1" applyBorder="1"/>
    <xf numFmtId="0" fontId="1" fillId="0" borderId="0" xfId="0" applyFont="1" applyBorder="1"/>
    <xf numFmtId="164" fontId="1" fillId="0" borderId="0" xfId="0" applyNumberFormat="1" applyFont="1" applyBorder="1"/>
    <xf numFmtId="165" fontId="2" fillId="0" borderId="0" xfId="0" applyNumberFormat="1" applyFont="1" applyBorder="1"/>
    <xf numFmtId="165" fontId="1" fillId="3" borderId="1" xfId="0" applyNumberFormat="1" applyFont="1" applyFill="1" applyBorder="1"/>
    <xf numFmtId="165" fontId="1" fillId="3" borderId="5" xfId="0" applyNumberFormat="1" applyFont="1" applyFill="1" applyBorder="1"/>
    <xf numFmtId="0" fontId="13" fillId="0" borderId="0" xfId="0" applyFont="1"/>
    <xf numFmtId="0" fontId="17" fillId="0" borderId="0" xfId="0" applyFont="1" applyAlignment="1">
      <alignment vertical="center"/>
    </xf>
    <xf numFmtId="0" fontId="17" fillId="0" borderId="0" xfId="0" applyFont="1"/>
    <xf numFmtId="0" fontId="18" fillId="0" borderId="0" xfId="0" applyFont="1" applyAlignment="1">
      <alignment vertical="center"/>
    </xf>
    <xf numFmtId="0" fontId="19" fillId="0" borderId="0" xfId="0" applyFont="1"/>
    <xf numFmtId="0" fontId="2" fillId="5" borderId="36" xfId="0" applyFont="1" applyFill="1" applyBorder="1" applyAlignment="1">
      <alignment horizontal="center" wrapText="1"/>
    </xf>
    <xf numFmtId="0" fontId="1" fillId="6" borderId="43" xfId="0" applyFont="1" applyFill="1" applyBorder="1" applyAlignment="1">
      <alignment horizontal="left" wrapText="1"/>
    </xf>
    <xf numFmtId="165" fontId="1" fillId="6" borderId="37" xfId="0" applyNumberFormat="1" applyFont="1" applyFill="1" applyBorder="1" applyAlignment="1">
      <alignment horizontal="center" wrapText="1"/>
    </xf>
    <xf numFmtId="165" fontId="1" fillId="7" borderId="5" xfId="0" applyNumberFormat="1" applyFont="1" applyFill="1" applyBorder="1" applyAlignment="1">
      <alignment wrapText="1"/>
    </xf>
    <xf numFmtId="0" fontId="1" fillId="6" borderId="5" xfId="0" applyNumberFormat="1" applyFont="1" applyFill="1" applyBorder="1" applyAlignment="1">
      <alignment horizontal="center" wrapText="1"/>
    </xf>
    <xf numFmtId="165" fontId="1" fillId="6" borderId="10" xfId="0" applyNumberFormat="1" applyFont="1" applyFill="1" applyBorder="1" applyAlignment="1">
      <alignment horizontal="center" wrapText="1"/>
    </xf>
    <xf numFmtId="0" fontId="1" fillId="6" borderId="1" xfId="0" applyFont="1" applyFill="1" applyBorder="1" applyAlignment="1">
      <alignment horizontal="left" wrapText="1"/>
    </xf>
    <xf numFmtId="165" fontId="1" fillId="6" borderId="1" xfId="0" applyNumberFormat="1" applyFont="1" applyFill="1" applyBorder="1" applyAlignment="1">
      <alignment horizontal="center" wrapText="1"/>
    </xf>
    <xf numFmtId="0" fontId="1" fillId="6" borderId="1" xfId="0" applyNumberFormat="1" applyFont="1" applyFill="1" applyBorder="1" applyAlignment="1">
      <alignment horizontal="center" wrapText="1"/>
    </xf>
    <xf numFmtId="0" fontId="1" fillId="0" borderId="1" xfId="0" applyFont="1" applyFill="1" applyBorder="1" applyAlignment="1">
      <alignment wrapText="1"/>
    </xf>
    <xf numFmtId="165" fontId="1" fillId="0" borderId="1" xfId="0" applyNumberFormat="1" applyFont="1" applyBorder="1" applyAlignment="1">
      <alignment horizontal="center" wrapText="1"/>
    </xf>
    <xf numFmtId="0" fontId="1" fillId="0" borderId="1" xfId="0" applyNumberFormat="1" applyFont="1" applyBorder="1" applyAlignment="1">
      <alignment horizontal="center" wrapText="1"/>
    </xf>
    <xf numFmtId="0" fontId="1" fillId="0" borderId="1" xfId="0" applyFont="1" applyBorder="1" applyAlignment="1">
      <alignment wrapText="1"/>
    </xf>
    <xf numFmtId="0" fontId="1" fillId="0" borderId="5" xfId="0" applyFont="1" applyBorder="1" applyAlignment="1">
      <alignment wrapText="1"/>
    </xf>
    <xf numFmtId="0" fontId="1" fillId="0" borderId="5" xfId="0" applyNumberFormat="1" applyFont="1" applyBorder="1" applyAlignment="1">
      <alignment horizontal="center" wrapText="1"/>
    </xf>
    <xf numFmtId="0" fontId="1" fillId="0" borderId="2" xfId="0" applyFont="1" applyBorder="1" applyAlignment="1">
      <alignment wrapText="1"/>
    </xf>
    <xf numFmtId="0" fontId="1" fillId="0" borderId="2" xfId="0" applyNumberFormat="1" applyFont="1" applyBorder="1" applyAlignment="1">
      <alignment horizontal="center" wrapText="1"/>
    </xf>
    <xf numFmtId="165" fontId="1" fillId="0" borderId="2"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1" fillId="0" borderId="1" xfId="0" applyNumberFormat="1" applyFont="1" applyFill="1" applyBorder="1" applyAlignment="1">
      <alignment horizontal="center" wrapText="1"/>
    </xf>
    <xf numFmtId="0" fontId="20" fillId="0" borderId="0" xfId="0" applyFont="1" applyAlignment="1">
      <alignment horizontal="center" vertical="center"/>
    </xf>
    <xf numFmtId="0" fontId="8" fillId="2" borderId="25" xfId="0" applyFont="1" applyFill="1" applyBorder="1" applyAlignment="1">
      <alignment horizontal="left"/>
    </xf>
    <xf numFmtId="0" fontId="8" fillId="2" borderId="26" xfId="0" applyFont="1" applyFill="1" applyBorder="1" applyAlignment="1">
      <alignment horizontal="left"/>
    </xf>
    <xf numFmtId="0" fontId="7" fillId="0" borderId="31" xfId="0" applyFont="1" applyFill="1" applyBorder="1" applyAlignment="1">
      <alignment horizontal="left"/>
    </xf>
    <xf numFmtId="0" fontId="7" fillId="0" borderId="32" xfId="0" applyFont="1" applyFill="1" applyBorder="1" applyAlignment="1">
      <alignment horizontal="left"/>
    </xf>
    <xf numFmtId="0" fontId="8" fillId="2" borderId="29" xfId="0" applyFont="1" applyFill="1" applyBorder="1" applyAlignment="1">
      <alignment horizontal="left"/>
    </xf>
    <xf numFmtId="0" fontId="8" fillId="2" borderId="11" xfId="0" applyFont="1" applyFill="1" applyBorder="1" applyAlignment="1">
      <alignment horizontal="left"/>
    </xf>
    <xf numFmtId="0" fontId="5" fillId="0" borderId="0" xfId="0" applyFont="1" applyAlignment="1">
      <alignment horizont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4" fillId="0" borderId="0" xfId="0" applyFont="1" applyBorder="1" applyAlignment="1">
      <alignment horizontal="left" vertical="center"/>
    </xf>
    <xf numFmtId="0" fontId="4" fillId="0" borderId="18" xfId="0" applyFont="1" applyBorder="1" applyAlignment="1">
      <alignment horizontal="left" vertical="center"/>
    </xf>
    <xf numFmtId="0" fontId="6" fillId="0" borderId="20" xfId="0" applyFont="1" applyBorder="1" applyAlignment="1">
      <alignment horizontal="left"/>
    </xf>
    <xf numFmtId="0" fontId="6" fillId="0" borderId="21" xfId="0" applyFont="1" applyBorder="1" applyAlignment="1">
      <alignment horizontal="left"/>
    </xf>
    <xf numFmtId="0" fontId="7" fillId="0" borderId="22" xfId="0" applyFont="1" applyBorder="1" applyAlignment="1">
      <alignment horizontal="left"/>
    </xf>
    <xf numFmtId="0" fontId="7" fillId="0" borderId="23" xfId="0" applyFont="1" applyBorder="1" applyAlignment="1">
      <alignment horizontal="left"/>
    </xf>
    <xf numFmtId="0" fontId="7" fillId="0" borderId="30" xfId="0" applyFont="1" applyBorder="1" applyAlignment="1">
      <alignment horizontal="left"/>
    </xf>
    <xf numFmtId="0" fontId="7" fillId="0" borderId="25"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cellXfs>
  <cellStyles count="3">
    <cellStyle name="Hypertextový odkaz" xfId="2" builtinId="8"/>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alza.cz/canon-pg-545-cl-546-d476861.htm" TargetMode="External"/><Relationship Id="rId2" Type="http://schemas.openxmlformats.org/officeDocument/2006/relationships/hyperlink" Target="https://www.alza.cz/canon-pg-545-cl-546-d476861.htm" TargetMode="External"/><Relationship Id="rId1" Type="http://schemas.openxmlformats.org/officeDocument/2006/relationships/hyperlink" Target="https://www.alza.cz/canon-pg-545-cl-546-d476861.htm" TargetMode="External"/><Relationship Id="rId4" Type="http://schemas.openxmlformats.org/officeDocument/2006/relationships/hyperlink" Target="https://www.alza.cz/canon-pg-545-cl-546-d476861.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tabSelected="1" workbookViewId="0">
      <selection sqref="A1:Q1"/>
    </sheetView>
  </sheetViews>
  <sheetFormatPr defaultRowHeight="12.75" x14ac:dyDescent="0.2"/>
  <sheetData>
    <row r="1" spans="1:17" ht="33.75" customHeight="1" x14ac:dyDescent="0.2">
      <c r="A1" s="158" t="s">
        <v>379</v>
      </c>
      <c r="B1" s="158"/>
      <c r="C1" s="158"/>
      <c r="D1" s="158"/>
      <c r="E1" s="158"/>
      <c r="F1" s="158"/>
      <c r="G1" s="158"/>
      <c r="H1" s="158"/>
      <c r="I1" s="158"/>
      <c r="J1" s="158"/>
      <c r="K1" s="158"/>
      <c r="L1" s="158"/>
      <c r="M1" s="158"/>
      <c r="N1" s="158"/>
      <c r="O1" s="158"/>
      <c r="P1" s="158"/>
      <c r="Q1" s="158"/>
    </row>
    <row r="2" spans="1:17" ht="15.75" x14ac:dyDescent="0.2">
      <c r="A2" s="134" t="s">
        <v>369</v>
      </c>
      <c r="B2" s="137"/>
    </row>
    <row r="3" spans="1:17" ht="15.75" x14ac:dyDescent="0.25">
      <c r="A3" s="135"/>
      <c r="B3" s="137"/>
    </row>
    <row r="4" spans="1:17" ht="15.75" x14ac:dyDescent="0.2">
      <c r="A4" s="136" t="s">
        <v>370</v>
      </c>
      <c r="B4" s="137"/>
    </row>
    <row r="5" spans="1:17" ht="15.75" x14ac:dyDescent="0.25">
      <c r="A5" s="135"/>
      <c r="B5" s="137"/>
    </row>
    <row r="6" spans="1:17" ht="15.75" x14ac:dyDescent="0.2">
      <c r="A6" s="136" t="s">
        <v>371</v>
      </c>
      <c r="B6" s="137"/>
    </row>
    <row r="7" spans="1:17" ht="15.75" x14ac:dyDescent="0.25">
      <c r="A7" s="135"/>
      <c r="B7" s="137"/>
    </row>
    <row r="8" spans="1:17" ht="15.75" x14ac:dyDescent="0.2">
      <c r="A8" s="134" t="s">
        <v>372</v>
      </c>
      <c r="B8" s="137"/>
    </row>
    <row r="9" spans="1:17" ht="15.75" x14ac:dyDescent="0.25">
      <c r="A9" s="135"/>
      <c r="B9" s="137"/>
    </row>
    <row r="10" spans="1:17" ht="15.75" x14ac:dyDescent="0.2">
      <c r="A10" s="134" t="s">
        <v>373</v>
      </c>
      <c r="B10" s="137"/>
    </row>
    <row r="11" spans="1:17" ht="15.75" x14ac:dyDescent="0.25">
      <c r="A11" s="135"/>
      <c r="B11" s="137"/>
    </row>
    <row r="12" spans="1:17" ht="15.75" x14ac:dyDescent="0.2">
      <c r="A12" s="134" t="s">
        <v>374</v>
      </c>
      <c r="B12" s="137"/>
    </row>
    <row r="13" spans="1:17" ht="15.75" x14ac:dyDescent="0.2">
      <c r="A13" s="134" t="s">
        <v>375</v>
      </c>
      <c r="B13" s="137"/>
    </row>
    <row r="14" spans="1:17" ht="15.75" x14ac:dyDescent="0.2">
      <c r="A14" s="134" t="s">
        <v>376</v>
      </c>
      <c r="B14" s="137"/>
    </row>
    <row r="15" spans="1:17" ht="15.75" x14ac:dyDescent="0.25">
      <c r="A15" s="135"/>
      <c r="B15" s="137"/>
    </row>
    <row r="16" spans="1:17" ht="15.75" x14ac:dyDescent="0.2">
      <c r="A16" s="134" t="s">
        <v>377</v>
      </c>
      <c r="B16" s="137"/>
    </row>
    <row r="17" spans="1:2" ht="15.75" x14ac:dyDescent="0.25">
      <c r="A17" s="135"/>
      <c r="B17" s="137"/>
    </row>
    <row r="18" spans="1:2" ht="15.75" x14ac:dyDescent="0.25">
      <c r="A18" s="135" t="s">
        <v>378</v>
      </c>
      <c r="B18" s="137"/>
    </row>
  </sheetData>
  <mergeCells count="1">
    <mergeCell ref="A1:Q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D8" sqref="D8"/>
    </sheetView>
  </sheetViews>
  <sheetFormatPr defaultRowHeight="12.75" x14ac:dyDescent="0.2"/>
  <cols>
    <col min="1" max="1" width="24.5703125" customWidth="1"/>
    <col min="3" max="3" width="15.42578125" customWidth="1"/>
    <col min="4" max="4" width="36.5703125" customWidth="1"/>
  </cols>
  <sheetData>
    <row r="1" spans="1:4" ht="18" x14ac:dyDescent="0.25">
      <c r="A1" s="165" t="s">
        <v>40</v>
      </c>
      <c r="B1" s="165"/>
      <c r="C1" s="165"/>
      <c r="D1" s="165"/>
    </row>
    <row r="2" spans="1:4" ht="13.5" thickBot="1" x14ac:dyDescent="0.25"/>
    <row r="3" spans="1:4" ht="14.25" x14ac:dyDescent="0.2">
      <c r="A3" s="17" t="s">
        <v>41</v>
      </c>
      <c r="B3" s="166" t="s">
        <v>130</v>
      </c>
      <c r="C3" s="166"/>
      <c r="D3" s="167"/>
    </row>
    <row r="4" spans="1:4" ht="14.25" x14ac:dyDescent="0.2">
      <c r="A4" s="18"/>
      <c r="B4" s="168"/>
      <c r="C4" s="168"/>
      <c r="D4" s="169"/>
    </row>
    <row r="5" spans="1:4" ht="15" thickBot="1" x14ac:dyDescent="0.25">
      <c r="A5" s="19" t="s">
        <v>48</v>
      </c>
      <c r="B5" s="170" t="s">
        <v>44</v>
      </c>
      <c r="C5" s="170"/>
      <c r="D5" s="171"/>
    </row>
    <row r="7" spans="1:4" ht="13.5" thickBot="1" x14ac:dyDescent="0.25"/>
    <row r="8" spans="1:4" ht="14.25" x14ac:dyDescent="0.2">
      <c r="A8" s="172" t="s">
        <v>44</v>
      </c>
      <c r="B8" s="173"/>
      <c r="C8" s="174"/>
      <c r="D8" s="20">
        <f>'město Boskovice'!F98</f>
        <v>0</v>
      </c>
    </row>
    <row r="9" spans="1:4" ht="14.25" x14ac:dyDescent="0.2">
      <c r="A9" s="175" t="s">
        <v>129</v>
      </c>
      <c r="B9" s="176"/>
      <c r="C9" s="177"/>
      <c r="D9" s="21">
        <f>'MSSS Boskovice'!F33</f>
        <v>0</v>
      </c>
    </row>
    <row r="10" spans="1:4" ht="14.25" x14ac:dyDescent="0.2">
      <c r="A10" s="175" t="s">
        <v>45</v>
      </c>
      <c r="B10" s="176"/>
      <c r="C10" s="176"/>
      <c r="D10" s="66">
        <f>'Služby Boskovice'!F24</f>
        <v>0</v>
      </c>
    </row>
    <row r="11" spans="1:4" ht="14.25" x14ac:dyDescent="0.2">
      <c r="A11" s="75" t="s">
        <v>353</v>
      </c>
      <c r="B11" s="76"/>
      <c r="C11" s="76"/>
      <c r="D11" s="66">
        <f>'Nemocnice Boskovice s.r.o.'!F44</f>
        <v>0</v>
      </c>
    </row>
    <row r="12" spans="1:4" ht="14.25" x14ac:dyDescent="0.2">
      <c r="A12" s="75" t="s">
        <v>356</v>
      </c>
      <c r="B12" s="76"/>
      <c r="C12" s="76"/>
      <c r="D12" s="66">
        <f>'Zš Boskovice'!F77</f>
        <v>0</v>
      </c>
    </row>
    <row r="13" spans="1:4" ht="14.25" x14ac:dyDescent="0.2">
      <c r="A13" s="75" t="s">
        <v>354</v>
      </c>
      <c r="B13" s="76"/>
      <c r="C13" s="76"/>
      <c r="D13" s="66">
        <f>'KZMB Boskovice'!F22</f>
        <v>0</v>
      </c>
    </row>
    <row r="14" spans="1:4" ht="14.25" x14ac:dyDescent="0.2">
      <c r="A14" s="75" t="s">
        <v>355</v>
      </c>
      <c r="B14" s="76"/>
      <c r="C14" s="76"/>
      <c r="D14" s="68">
        <f>'MŠ Boskovice'!F20</f>
        <v>0</v>
      </c>
    </row>
    <row r="15" spans="1:4" ht="14.25" x14ac:dyDescent="0.2">
      <c r="A15" s="159" t="s">
        <v>42</v>
      </c>
      <c r="B15" s="160"/>
      <c r="C15" s="160"/>
      <c r="D15" s="67">
        <f>SUM(D8:D14)</f>
        <v>0</v>
      </c>
    </row>
    <row r="16" spans="1:4" ht="15" thickBot="1" x14ac:dyDescent="0.25">
      <c r="A16" s="161" t="s">
        <v>46</v>
      </c>
      <c r="B16" s="162"/>
      <c r="C16" s="162"/>
      <c r="D16" s="68">
        <f>D15*0.21</f>
        <v>0</v>
      </c>
    </row>
    <row r="17" spans="1:4" ht="15" thickBot="1" x14ac:dyDescent="0.25">
      <c r="A17" s="163" t="s">
        <v>43</v>
      </c>
      <c r="B17" s="164"/>
      <c r="C17" s="164"/>
      <c r="D17" s="69">
        <f>SUM(D15:D16)</f>
        <v>0</v>
      </c>
    </row>
  </sheetData>
  <mergeCells count="10">
    <mergeCell ref="A15:C15"/>
    <mergeCell ref="A16:C16"/>
    <mergeCell ref="A17:C17"/>
    <mergeCell ref="A1:D1"/>
    <mergeCell ref="B3:D3"/>
    <mergeCell ref="B4:D4"/>
    <mergeCell ref="B5:D5"/>
    <mergeCell ref="A8:C8"/>
    <mergeCell ref="A9:C9"/>
    <mergeCell ref="A10:C1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10"/>
  <sheetViews>
    <sheetView zoomScale="110" zoomScaleNormal="110" workbookViewId="0">
      <selection activeCell="D3" sqref="D3"/>
    </sheetView>
  </sheetViews>
  <sheetFormatPr defaultRowHeight="12.75" x14ac:dyDescent="0.2"/>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s>
  <sheetData>
    <row r="1" spans="1:6" ht="13.5" thickBot="1" x14ac:dyDescent="0.25">
      <c r="A1" s="2" t="s">
        <v>47</v>
      </c>
      <c r="B1" s="46" t="s">
        <v>111</v>
      </c>
      <c r="C1" s="2"/>
      <c r="D1" s="2"/>
      <c r="E1" s="2"/>
      <c r="F1" s="2"/>
    </row>
    <row r="2" spans="1:6" ht="39" thickBot="1" x14ac:dyDescent="0.25">
      <c r="A2" s="36" t="s">
        <v>14</v>
      </c>
      <c r="B2" s="37" t="s">
        <v>0</v>
      </c>
      <c r="C2" s="37" t="s">
        <v>49</v>
      </c>
      <c r="D2" s="38" t="s">
        <v>22</v>
      </c>
      <c r="E2" s="37" t="s">
        <v>39</v>
      </c>
      <c r="F2" s="39" t="s">
        <v>23</v>
      </c>
    </row>
    <row r="3" spans="1:6" x14ac:dyDescent="0.2">
      <c r="A3" s="29" t="s">
        <v>26</v>
      </c>
      <c r="B3" s="33" t="s">
        <v>20</v>
      </c>
      <c r="C3" s="29" t="s">
        <v>26</v>
      </c>
      <c r="D3" s="40">
        <v>0</v>
      </c>
      <c r="E3" s="44">
        <v>5</v>
      </c>
      <c r="F3" s="48">
        <f>E3*D3</f>
        <v>0</v>
      </c>
    </row>
    <row r="4" spans="1:6" x14ac:dyDescent="0.2">
      <c r="A4" s="29" t="s">
        <v>32</v>
      </c>
      <c r="B4" s="33" t="s">
        <v>20</v>
      </c>
      <c r="C4" s="29" t="s">
        <v>32</v>
      </c>
      <c r="D4" s="40">
        <v>0</v>
      </c>
      <c r="E4" s="44">
        <v>5</v>
      </c>
      <c r="F4" s="48">
        <f t="shared" ref="F4:F67" si="0">E4*D4</f>
        <v>0</v>
      </c>
    </row>
    <row r="5" spans="1:6" x14ac:dyDescent="0.2">
      <c r="A5" s="29" t="s">
        <v>33</v>
      </c>
      <c r="B5" s="33" t="s">
        <v>20</v>
      </c>
      <c r="C5" s="29" t="s">
        <v>33</v>
      </c>
      <c r="D5" s="40">
        <v>0</v>
      </c>
      <c r="E5" s="44">
        <v>3</v>
      </c>
      <c r="F5" s="48">
        <f t="shared" si="0"/>
        <v>0</v>
      </c>
    </row>
    <row r="6" spans="1:6" x14ac:dyDescent="0.2">
      <c r="A6" s="29" t="s">
        <v>34</v>
      </c>
      <c r="B6" s="33" t="s">
        <v>20</v>
      </c>
      <c r="C6" s="29" t="s">
        <v>34</v>
      </c>
      <c r="D6" s="40">
        <v>0</v>
      </c>
      <c r="E6" s="44">
        <v>3</v>
      </c>
      <c r="F6" s="48">
        <f t="shared" si="0"/>
        <v>0</v>
      </c>
    </row>
    <row r="7" spans="1:6" x14ac:dyDescent="0.2">
      <c r="A7" s="29" t="s">
        <v>35</v>
      </c>
      <c r="B7" s="33" t="s">
        <v>20</v>
      </c>
      <c r="C7" s="29" t="s">
        <v>35</v>
      </c>
      <c r="D7" s="40">
        <v>0</v>
      </c>
      <c r="E7" s="44">
        <v>3</v>
      </c>
      <c r="F7" s="48">
        <f t="shared" si="0"/>
        <v>0</v>
      </c>
    </row>
    <row r="8" spans="1:6" x14ac:dyDescent="0.2">
      <c r="A8" s="29" t="s">
        <v>92</v>
      </c>
      <c r="B8" s="33" t="s">
        <v>20</v>
      </c>
      <c r="C8" s="29" t="s">
        <v>92</v>
      </c>
      <c r="D8" s="40">
        <v>0</v>
      </c>
      <c r="E8" s="44">
        <v>6</v>
      </c>
      <c r="F8" s="48">
        <f t="shared" si="0"/>
        <v>0</v>
      </c>
    </row>
    <row r="9" spans="1:6" x14ac:dyDescent="0.2">
      <c r="A9" s="29" t="s">
        <v>93</v>
      </c>
      <c r="B9" s="33" t="s">
        <v>20</v>
      </c>
      <c r="C9" s="29" t="s">
        <v>93</v>
      </c>
      <c r="D9" s="40">
        <v>0</v>
      </c>
      <c r="E9" s="44">
        <v>1</v>
      </c>
      <c r="F9" s="48">
        <f t="shared" si="0"/>
        <v>0</v>
      </c>
    </row>
    <row r="10" spans="1:6" x14ac:dyDescent="0.2">
      <c r="A10" s="29" t="s">
        <v>94</v>
      </c>
      <c r="B10" s="33" t="s">
        <v>20</v>
      </c>
      <c r="C10" s="29" t="s">
        <v>94</v>
      </c>
      <c r="D10" s="40">
        <v>0</v>
      </c>
      <c r="E10" s="44">
        <v>1</v>
      </c>
      <c r="F10" s="48">
        <f t="shared" si="0"/>
        <v>0</v>
      </c>
    </row>
    <row r="11" spans="1:6" x14ac:dyDescent="0.2">
      <c r="A11" s="29" t="s">
        <v>95</v>
      </c>
      <c r="B11" s="33" t="s">
        <v>20</v>
      </c>
      <c r="C11" s="29" t="s">
        <v>95</v>
      </c>
      <c r="D11" s="40">
        <v>0</v>
      </c>
      <c r="E11" s="44">
        <v>1</v>
      </c>
      <c r="F11" s="48">
        <f t="shared" si="0"/>
        <v>0</v>
      </c>
    </row>
    <row r="12" spans="1:6" x14ac:dyDescent="0.2">
      <c r="A12" s="29" t="s">
        <v>117</v>
      </c>
      <c r="B12" s="33" t="s">
        <v>112</v>
      </c>
      <c r="C12" s="29" t="s">
        <v>117</v>
      </c>
      <c r="D12" s="40">
        <v>0</v>
      </c>
      <c r="E12" s="44">
        <v>1</v>
      </c>
      <c r="F12" s="48">
        <f t="shared" si="0"/>
        <v>0</v>
      </c>
    </row>
    <row r="13" spans="1:6" x14ac:dyDescent="0.2">
      <c r="A13" s="29" t="s">
        <v>115</v>
      </c>
      <c r="B13" s="43" t="s">
        <v>192</v>
      </c>
      <c r="C13" s="41" t="s">
        <v>21</v>
      </c>
      <c r="D13" s="40">
        <v>0</v>
      </c>
      <c r="E13" s="44">
        <v>4</v>
      </c>
      <c r="F13" s="48">
        <f t="shared" si="0"/>
        <v>0</v>
      </c>
    </row>
    <row r="14" spans="1:6" x14ac:dyDescent="0.2">
      <c r="A14" s="29" t="s">
        <v>116</v>
      </c>
      <c r="B14" s="33" t="s">
        <v>112</v>
      </c>
      <c r="C14" s="29" t="s">
        <v>116</v>
      </c>
      <c r="D14" s="40">
        <v>0</v>
      </c>
      <c r="E14" s="44">
        <v>2</v>
      </c>
      <c r="F14" s="48">
        <f t="shared" si="0"/>
        <v>0</v>
      </c>
    </row>
    <row r="15" spans="1:6" x14ac:dyDescent="0.2">
      <c r="A15" s="29" t="s">
        <v>118</v>
      </c>
      <c r="B15" s="33" t="s">
        <v>20</v>
      </c>
      <c r="C15" s="29" t="s">
        <v>77</v>
      </c>
      <c r="D15" s="40">
        <v>0</v>
      </c>
      <c r="E15" s="44">
        <v>10</v>
      </c>
      <c r="F15" s="48">
        <f t="shared" si="0"/>
        <v>0</v>
      </c>
    </row>
    <row r="16" spans="1:6" x14ac:dyDescent="0.2">
      <c r="A16" s="32" t="s">
        <v>52</v>
      </c>
      <c r="B16" s="43" t="s">
        <v>193</v>
      </c>
      <c r="C16" s="41" t="s">
        <v>21</v>
      </c>
      <c r="D16" s="40">
        <v>0</v>
      </c>
      <c r="E16" s="44">
        <v>5</v>
      </c>
      <c r="F16" s="48">
        <f t="shared" si="0"/>
        <v>0</v>
      </c>
    </row>
    <row r="17" spans="1:6" x14ac:dyDescent="0.2">
      <c r="A17" s="29" t="s">
        <v>76</v>
      </c>
      <c r="B17" s="33" t="s">
        <v>20</v>
      </c>
      <c r="C17" s="29" t="s">
        <v>76</v>
      </c>
      <c r="D17" s="40">
        <v>0</v>
      </c>
      <c r="E17" s="44">
        <v>12</v>
      </c>
      <c r="F17" s="48">
        <f t="shared" si="0"/>
        <v>0</v>
      </c>
    </row>
    <row r="18" spans="1:6" x14ac:dyDescent="0.2">
      <c r="A18" s="29" t="s">
        <v>177</v>
      </c>
      <c r="B18" s="33" t="s">
        <v>20</v>
      </c>
      <c r="C18" s="29" t="s">
        <v>90</v>
      </c>
      <c r="D18" s="40">
        <v>0</v>
      </c>
      <c r="E18" s="44">
        <v>4</v>
      </c>
      <c r="F18" s="48">
        <f t="shared" si="0"/>
        <v>0</v>
      </c>
    </row>
    <row r="19" spans="1:6" x14ac:dyDescent="0.2">
      <c r="A19" s="29" t="s">
        <v>177</v>
      </c>
      <c r="B19" s="33" t="s">
        <v>20</v>
      </c>
      <c r="C19" s="29" t="s">
        <v>87</v>
      </c>
      <c r="D19" s="40">
        <v>0</v>
      </c>
      <c r="E19" s="44">
        <v>4</v>
      </c>
      <c r="F19" s="48">
        <f t="shared" si="0"/>
        <v>0</v>
      </c>
    </row>
    <row r="20" spans="1:6" x14ac:dyDescent="0.2">
      <c r="A20" s="29" t="s">
        <v>177</v>
      </c>
      <c r="B20" s="33" t="s">
        <v>20</v>
      </c>
      <c r="C20" s="29" t="s">
        <v>88</v>
      </c>
      <c r="D20" s="40">
        <v>0</v>
      </c>
      <c r="E20" s="44">
        <v>4</v>
      </c>
      <c r="F20" s="48">
        <f t="shared" si="0"/>
        <v>0</v>
      </c>
    </row>
    <row r="21" spans="1:6" x14ac:dyDescent="0.2">
      <c r="A21" s="29" t="s">
        <v>177</v>
      </c>
      <c r="B21" s="33" t="s">
        <v>20</v>
      </c>
      <c r="C21" s="29" t="s">
        <v>89</v>
      </c>
      <c r="D21" s="40">
        <v>0</v>
      </c>
      <c r="E21" s="44">
        <v>6</v>
      </c>
      <c r="F21" s="48">
        <f t="shared" si="0"/>
        <v>0</v>
      </c>
    </row>
    <row r="22" spans="1:6" x14ac:dyDescent="0.2">
      <c r="A22" s="29" t="s">
        <v>177</v>
      </c>
      <c r="B22" s="33" t="s">
        <v>15</v>
      </c>
      <c r="C22" s="42" t="s">
        <v>16</v>
      </c>
      <c r="D22" s="40">
        <v>0</v>
      </c>
      <c r="E22" s="44">
        <v>2</v>
      </c>
      <c r="F22" s="48">
        <f t="shared" si="0"/>
        <v>0</v>
      </c>
    </row>
    <row r="23" spans="1:6" x14ac:dyDescent="0.2">
      <c r="A23" s="29" t="s">
        <v>177</v>
      </c>
      <c r="B23" s="33" t="s">
        <v>15</v>
      </c>
      <c r="C23" s="42" t="s">
        <v>17</v>
      </c>
      <c r="D23" s="40">
        <v>0</v>
      </c>
      <c r="E23" s="44">
        <v>2</v>
      </c>
      <c r="F23" s="48">
        <f t="shared" si="0"/>
        <v>0</v>
      </c>
    </row>
    <row r="24" spans="1:6" x14ac:dyDescent="0.2">
      <c r="A24" s="29" t="s">
        <v>177</v>
      </c>
      <c r="B24" s="33" t="s">
        <v>15</v>
      </c>
      <c r="C24" s="42" t="s">
        <v>18</v>
      </c>
      <c r="D24" s="40">
        <v>0</v>
      </c>
      <c r="E24" s="44">
        <v>2</v>
      </c>
      <c r="F24" s="48">
        <f t="shared" si="0"/>
        <v>0</v>
      </c>
    </row>
    <row r="25" spans="1:6" x14ac:dyDescent="0.2">
      <c r="A25" s="29" t="s">
        <v>177</v>
      </c>
      <c r="B25" s="33" t="s">
        <v>15</v>
      </c>
      <c r="C25" s="42" t="s">
        <v>19</v>
      </c>
      <c r="D25" s="40">
        <v>0</v>
      </c>
      <c r="E25" s="44">
        <v>2</v>
      </c>
      <c r="F25" s="48">
        <f t="shared" si="0"/>
        <v>0</v>
      </c>
    </row>
    <row r="26" spans="1:6" x14ac:dyDescent="0.2">
      <c r="A26" s="60" t="s">
        <v>178</v>
      </c>
      <c r="B26" s="62" t="s">
        <v>194</v>
      </c>
      <c r="C26" s="41" t="s">
        <v>21</v>
      </c>
      <c r="D26" s="40">
        <v>0</v>
      </c>
      <c r="E26" s="44">
        <v>2</v>
      </c>
      <c r="F26" s="48">
        <f t="shared" si="0"/>
        <v>0</v>
      </c>
    </row>
    <row r="27" spans="1:6" x14ac:dyDescent="0.2">
      <c r="A27" s="60" t="s">
        <v>178</v>
      </c>
      <c r="B27" s="62" t="s">
        <v>194</v>
      </c>
      <c r="C27" s="41" t="s">
        <v>21</v>
      </c>
      <c r="D27" s="40">
        <v>0</v>
      </c>
      <c r="E27" s="44">
        <v>1</v>
      </c>
      <c r="F27" s="48">
        <f t="shared" si="0"/>
        <v>0</v>
      </c>
    </row>
    <row r="28" spans="1:6" x14ac:dyDescent="0.2">
      <c r="A28" s="60" t="s">
        <v>178</v>
      </c>
      <c r="B28" s="62" t="s">
        <v>194</v>
      </c>
      <c r="C28" s="41" t="s">
        <v>21</v>
      </c>
      <c r="D28" s="40">
        <v>0</v>
      </c>
      <c r="E28" s="44">
        <v>1</v>
      </c>
      <c r="F28" s="48">
        <f t="shared" si="0"/>
        <v>0</v>
      </c>
    </row>
    <row r="29" spans="1:6" x14ac:dyDescent="0.2">
      <c r="A29" s="60" t="s">
        <v>178</v>
      </c>
      <c r="B29" s="62" t="s">
        <v>194</v>
      </c>
      <c r="C29" s="41" t="s">
        <v>21</v>
      </c>
      <c r="D29" s="40">
        <v>0</v>
      </c>
      <c r="E29" s="44">
        <v>1</v>
      </c>
      <c r="F29" s="48">
        <f t="shared" si="0"/>
        <v>0</v>
      </c>
    </row>
    <row r="30" spans="1:6" x14ac:dyDescent="0.2">
      <c r="A30" s="60" t="s">
        <v>178</v>
      </c>
      <c r="B30" s="63" t="s">
        <v>15</v>
      </c>
      <c r="C30" s="29" t="s">
        <v>28</v>
      </c>
      <c r="D30" s="40">
        <v>0</v>
      </c>
      <c r="E30" s="44">
        <v>1</v>
      </c>
      <c r="F30" s="48">
        <f t="shared" si="0"/>
        <v>0</v>
      </c>
    </row>
    <row r="31" spans="1:6" x14ac:dyDescent="0.2">
      <c r="A31" s="60" t="s">
        <v>178</v>
      </c>
      <c r="B31" s="63" t="s">
        <v>15</v>
      </c>
      <c r="C31" s="29" t="s">
        <v>29</v>
      </c>
      <c r="D31" s="40">
        <v>0</v>
      </c>
      <c r="E31" s="44">
        <v>1</v>
      </c>
      <c r="F31" s="48">
        <f t="shared" si="0"/>
        <v>0</v>
      </c>
    </row>
    <row r="32" spans="1:6" x14ac:dyDescent="0.2">
      <c r="A32" s="60" t="s">
        <v>178</v>
      </c>
      <c r="B32" s="63" t="s">
        <v>15</v>
      </c>
      <c r="C32" s="29" t="s">
        <v>30</v>
      </c>
      <c r="D32" s="40">
        <v>0</v>
      </c>
      <c r="E32" s="44">
        <v>1</v>
      </c>
      <c r="F32" s="48">
        <f t="shared" si="0"/>
        <v>0</v>
      </c>
    </row>
    <row r="33" spans="1:6" x14ac:dyDescent="0.2">
      <c r="A33" s="60" t="s">
        <v>178</v>
      </c>
      <c r="B33" s="63" t="s">
        <v>15</v>
      </c>
      <c r="C33" s="29" t="s">
        <v>31</v>
      </c>
      <c r="D33" s="40">
        <v>0</v>
      </c>
      <c r="E33" s="44">
        <v>1</v>
      </c>
      <c r="F33" s="48">
        <f t="shared" si="0"/>
        <v>0</v>
      </c>
    </row>
    <row r="34" spans="1:6" x14ac:dyDescent="0.2">
      <c r="A34" s="47" t="s">
        <v>36</v>
      </c>
      <c r="B34" s="33" t="s">
        <v>37</v>
      </c>
      <c r="C34" s="29" t="s">
        <v>36</v>
      </c>
      <c r="D34" s="40">
        <v>0</v>
      </c>
      <c r="E34" s="44">
        <v>4</v>
      </c>
      <c r="F34" s="48">
        <f t="shared" si="0"/>
        <v>0</v>
      </c>
    </row>
    <row r="35" spans="1:6" x14ac:dyDescent="0.2">
      <c r="A35" s="29" t="s">
        <v>38</v>
      </c>
      <c r="B35" s="33" t="s">
        <v>37</v>
      </c>
      <c r="C35" s="29" t="s">
        <v>38</v>
      </c>
      <c r="D35" s="40">
        <v>0</v>
      </c>
      <c r="E35" s="44">
        <v>4</v>
      </c>
      <c r="F35" s="48">
        <f t="shared" si="0"/>
        <v>0</v>
      </c>
    </row>
    <row r="36" spans="1:6" x14ac:dyDescent="0.2">
      <c r="A36" s="29" t="s">
        <v>85</v>
      </c>
      <c r="B36" s="33" t="s">
        <v>20</v>
      </c>
      <c r="C36" s="29" t="s">
        <v>85</v>
      </c>
      <c r="D36" s="40">
        <v>0</v>
      </c>
      <c r="E36" s="44">
        <v>6</v>
      </c>
      <c r="F36" s="48">
        <f t="shared" si="0"/>
        <v>0</v>
      </c>
    </row>
    <row r="37" spans="1:6" x14ac:dyDescent="0.2">
      <c r="A37" s="29" t="s">
        <v>86</v>
      </c>
      <c r="B37" s="33" t="s">
        <v>20</v>
      </c>
      <c r="C37" s="29" t="s">
        <v>86</v>
      </c>
      <c r="D37" s="40">
        <v>0</v>
      </c>
      <c r="E37" s="44">
        <v>5</v>
      </c>
      <c r="F37" s="48">
        <f t="shared" si="0"/>
        <v>0</v>
      </c>
    </row>
    <row r="38" spans="1:6" x14ac:dyDescent="0.2">
      <c r="A38" s="29" t="s">
        <v>84</v>
      </c>
      <c r="B38" s="33" t="s">
        <v>20</v>
      </c>
      <c r="C38" s="29" t="s">
        <v>84</v>
      </c>
      <c r="D38" s="40">
        <v>0</v>
      </c>
      <c r="E38" s="44">
        <v>5</v>
      </c>
      <c r="F38" s="48">
        <f t="shared" si="0"/>
        <v>0</v>
      </c>
    </row>
    <row r="39" spans="1:6" x14ac:dyDescent="0.2">
      <c r="A39" s="29" t="s">
        <v>83</v>
      </c>
      <c r="B39" s="33" t="s">
        <v>20</v>
      </c>
      <c r="C39" s="29" t="s">
        <v>83</v>
      </c>
      <c r="D39" s="40">
        <v>0</v>
      </c>
      <c r="E39" s="44">
        <v>5</v>
      </c>
      <c r="F39" s="48">
        <f t="shared" si="0"/>
        <v>0</v>
      </c>
    </row>
    <row r="40" spans="1:6" x14ac:dyDescent="0.2">
      <c r="A40" s="29" t="s">
        <v>113</v>
      </c>
      <c r="B40" s="33" t="s">
        <v>112</v>
      </c>
      <c r="C40" s="29" t="s">
        <v>113</v>
      </c>
      <c r="D40" s="40">
        <v>0</v>
      </c>
      <c r="E40" s="44">
        <v>3</v>
      </c>
      <c r="F40" s="48">
        <f t="shared" si="0"/>
        <v>0</v>
      </c>
    </row>
    <row r="41" spans="1:6" x14ac:dyDescent="0.2">
      <c r="A41" s="32" t="s">
        <v>96</v>
      </c>
      <c r="B41" s="35" t="s">
        <v>20</v>
      </c>
      <c r="C41" s="32" t="s">
        <v>96</v>
      </c>
      <c r="D41" s="40">
        <v>0</v>
      </c>
      <c r="E41" s="44">
        <v>2</v>
      </c>
      <c r="F41" s="48">
        <f t="shared" si="0"/>
        <v>0</v>
      </c>
    </row>
    <row r="42" spans="1:6" x14ac:dyDescent="0.2">
      <c r="A42" s="29" t="s">
        <v>78</v>
      </c>
      <c r="B42" s="43" t="s">
        <v>195</v>
      </c>
      <c r="C42" s="41" t="s">
        <v>21</v>
      </c>
      <c r="D42" s="40">
        <v>0</v>
      </c>
      <c r="E42" s="44">
        <v>8</v>
      </c>
      <c r="F42" s="48">
        <f t="shared" si="0"/>
        <v>0</v>
      </c>
    </row>
    <row r="43" spans="1:6" x14ac:dyDescent="0.2">
      <c r="A43" s="29" t="s">
        <v>179</v>
      </c>
      <c r="B43" s="33" t="s">
        <v>20</v>
      </c>
      <c r="C43" s="29" t="s">
        <v>179</v>
      </c>
      <c r="D43" s="40">
        <v>0</v>
      </c>
      <c r="E43" s="44">
        <v>4</v>
      </c>
      <c r="F43" s="48">
        <f t="shared" si="0"/>
        <v>0</v>
      </c>
    </row>
    <row r="44" spans="1:6" x14ac:dyDescent="0.2">
      <c r="A44" s="29" t="s">
        <v>180</v>
      </c>
      <c r="B44" s="33" t="s">
        <v>112</v>
      </c>
      <c r="C44" s="29" t="s">
        <v>181</v>
      </c>
      <c r="D44" s="40">
        <v>0</v>
      </c>
      <c r="E44" s="44">
        <v>1</v>
      </c>
      <c r="F44" s="48">
        <f t="shared" si="0"/>
        <v>0</v>
      </c>
    </row>
    <row r="45" spans="1:6" x14ac:dyDescent="0.2">
      <c r="A45" s="29" t="s">
        <v>114</v>
      </c>
      <c r="B45" s="33" t="s">
        <v>20</v>
      </c>
      <c r="C45" s="29" t="s">
        <v>114</v>
      </c>
      <c r="D45" s="40">
        <v>0</v>
      </c>
      <c r="E45" s="44">
        <v>4</v>
      </c>
      <c r="F45" s="48">
        <f t="shared" si="0"/>
        <v>0</v>
      </c>
    </row>
    <row r="46" spans="1:6" x14ac:dyDescent="0.2">
      <c r="A46" s="29" t="s">
        <v>182</v>
      </c>
      <c r="B46" s="33" t="s">
        <v>112</v>
      </c>
      <c r="C46" s="29" t="s">
        <v>182</v>
      </c>
      <c r="D46" s="40">
        <v>0</v>
      </c>
      <c r="E46" s="44">
        <v>2</v>
      </c>
      <c r="F46" s="48">
        <f t="shared" si="0"/>
        <v>0</v>
      </c>
    </row>
    <row r="47" spans="1:6" x14ac:dyDescent="0.2">
      <c r="A47" s="64" t="s">
        <v>55</v>
      </c>
      <c r="B47" s="33" t="s">
        <v>20</v>
      </c>
      <c r="C47" s="64" t="s">
        <v>55</v>
      </c>
      <c r="D47" s="40">
        <v>0</v>
      </c>
      <c r="E47" s="65">
        <v>5</v>
      </c>
      <c r="F47" s="48">
        <f t="shared" si="0"/>
        <v>0</v>
      </c>
    </row>
    <row r="48" spans="1:6" x14ac:dyDescent="0.2">
      <c r="A48" s="64" t="s">
        <v>56</v>
      </c>
      <c r="B48" s="33" t="s">
        <v>20</v>
      </c>
      <c r="C48" s="64" t="s">
        <v>56</v>
      </c>
      <c r="D48" s="40">
        <v>0</v>
      </c>
      <c r="E48" s="65">
        <v>2</v>
      </c>
      <c r="F48" s="48">
        <f t="shared" si="0"/>
        <v>0</v>
      </c>
    </row>
    <row r="49" spans="1:6" x14ac:dyDescent="0.2">
      <c r="A49" s="64" t="s">
        <v>57</v>
      </c>
      <c r="B49" s="33" t="s">
        <v>20</v>
      </c>
      <c r="C49" s="64" t="s">
        <v>57</v>
      </c>
      <c r="D49" s="40">
        <v>0</v>
      </c>
      <c r="E49" s="65">
        <v>2</v>
      </c>
      <c r="F49" s="48">
        <f t="shared" si="0"/>
        <v>0</v>
      </c>
    </row>
    <row r="50" spans="1:6" x14ac:dyDescent="0.2">
      <c r="A50" s="64" t="s">
        <v>58</v>
      </c>
      <c r="B50" s="33" t="s">
        <v>20</v>
      </c>
      <c r="C50" s="64" t="s">
        <v>58</v>
      </c>
      <c r="D50" s="40">
        <v>0</v>
      </c>
      <c r="E50" s="65">
        <v>2</v>
      </c>
      <c r="F50" s="48">
        <f t="shared" si="0"/>
        <v>0</v>
      </c>
    </row>
    <row r="51" spans="1:6" ht="13.5" customHeight="1" x14ac:dyDescent="0.2">
      <c r="A51" s="34" t="s">
        <v>183</v>
      </c>
      <c r="B51" s="33" t="s">
        <v>112</v>
      </c>
      <c r="C51" s="34" t="s">
        <v>183</v>
      </c>
      <c r="D51" s="40">
        <v>0</v>
      </c>
      <c r="E51" s="44">
        <v>2</v>
      </c>
      <c r="F51" s="48">
        <f t="shared" si="0"/>
        <v>0</v>
      </c>
    </row>
    <row r="52" spans="1:6" ht="13.5" customHeight="1" x14ac:dyDescent="0.2">
      <c r="A52" s="29" t="s">
        <v>50</v>
      </c>
      <c r="B52" s="43" t="s">
        <v>196</v>
      </c>
      <c r="C52" s="41" t="s">
        <v>21</v>
      </c>
      <c r="D52" s="40">
        <v>0</v>
      </c>
      <c r="E52" s="44">
        <v>10</v>
      </c>
      <c r="F52" s="48">
        <f t="shared" si="0"/>
        <v>0</v>
      </c>
    </row>
    <row r="53" spans="1:6" ht="13.5" customHeight="1" x14ac:dyDescent="0.2">
      <c r="A53" s="29" t="s">
        <v>81</v>
      </c>
      <c r="B53" s="33" t="s">
        <v>82</v>
      </c>
      <c r="C53" s="42" t="s">
        <v>81</v>
      </c>
      <c r="D53" s="40">
        <v>0</v>
      </c>
      <c r="E53" s="44">
        <v>2</v>
      </c>
      <c r="F53" s="48">
        <f t="shared" si="0"/>
        <v>0</v>
      </c>
    </row>
    <row r="54" spans="1:6" x14ac:dyDescent="0.2">
      <c r="A54" s="29" t="s">
        <v>51</v>
      </c>
      <c r="B54" s="43" t="s">
        <v>196</v>
      </c>
      <c r="C54" s="41" t="s">
        <v>21</v>
      </c>
      <c r="D54" s="40">
        <v>0</v>
      </c>
      <c r="E54" s="44">
        <v>2</v>
      </c>
      <c r="F54" s="48">
        <f t="shared" si="0"/>
        <v>0</v>
      </c>
    </row>
    <row r="55" spans="1:6" x14ac:dyDescent="0.2">
      <c r="A55" s="32" t="s">
        <v>70</v>
      </c>
      <c r="B55" s="35" t="s">
        <v>20</v>
      </c>
      <c r="C55" s="32" t="s">
        <v>70</v>
      </c>
      <c r="D55" s="40">
        <v>0</v>
      </c>
      <c r="E55" s="44">
        <v>2</v>
      </c>
      <c r="F55" s="48">
        <f t="shared" si="0"/>
        <v>0</v>
      </c>
    </row>
    <row r="56" spans="1:6" x14ac:dyDescent="0.2">
      <c r="A56" s="32" t="s">
        <v>71</v>
      </c>
      <c r="B56" s="35" t="s">
        <v>20</v>
      </c>
      <c r="C56" s="32" t="s">
        <v>71</v>
      </c>
      <c r="D56" s="40">
        <v>0</v>
      </c>
      <c r="E56" s="44">
        <v>1</v>
      </c>
      <c r="F56" s="48">
        <f t="shared" si="0"/>
        <v>0</v>
      </c>
    </row>
    <row r="57" spans="1:6" x14ac:dyDescent="0.2">
      <c r="A57" s="32" t="s">
        <v>91</v>
      </c>
      <c r="B57" s="35" t="s">
        <v>20</v>
      </c>
      <c r="C57" s="32" t="s">
        <v>69</v>
      </c>
      <c r="D57" s="40">
        <v>0</v>
      </c>
      <c r="E57" s="44">
        <v>1</v>
      </c>
      <c r="F57" s="48">
        <f t="shared" si="0"/>
        <v>0</v>
      </c>
    </row>
    <row r="58" spans="1:6" x14ac:dyDescent="0.2">
      <c r="A58" s="32" t="s">
        <v>68</v>
      </c>
      <c r="B58" s="35" t="s">
        <v>20</v>
      </c>
      <c r="C58" s="32" t="s">
        <v>68</v>
      </c>
      <c r="D58" s="40">
        <v>0</v>
      </c>
      <c r="E58" s="44">
        <v>1</v>
      </c>
      <c r="F58" s="48">
        <f t="shared" si="0"/>
        <v>0</v>
      </c>
    </row>
    <row r="59" spans="1:6" x14ac:dyDescent="0.2">
      <c r="A59" s="32" t="s">
        <v>97</v>
      </c>
      <c r="B59" s="35" t="s">
        <v>20</v>
      </c>
      <c r="C59" s="32" t="s">
        <v>97</v>
      </c>
      <c r="D59" s="40">
        <v>0</v>
      </c>
      <c r="E59" s="44">
        <v>6</v>
      </c>
      <c r="F59" s="48">
        <f t="shared" si="0"/>
        <v>0</v>
      </c>
    </row>
    <row r="60" spans="1:6" x14ac:dyDescent="0.2">
      <c r="A60" s="32" t="s">
        <v>98</v>
      </c>
      <c r="B60" s="35" t="s">
        <v>20</v>
      </c>
      <c r="C60" s="32" t="s">
        <v>98</v>
      </c>
      <c r="D60" s="40">
        <v>0</v>
      </c>
      <c r="E60" s="44">
        <v>3</v>
      </c>
      <c r="F60" s="48">
        <f t="shared" si="0"/>
        <v>0</v>
      </c>
    </row>
    <row r="61" spans="1:6" x14ac:dyDescent="0.2">
      <c r="A61" s="32" t="s">
        <v>99</v>
      </c>
      <c r="B61" s="35" t="s">
        <v>20</v>
      </c>
      <c r="C61" s="32" t="s">
        <v>99</v>
      </c>
      <c r="D61" s="40">
        <v>0</v>
      </c>
      <c r="E61" s="44">
        <v>3</v>
      </c>
      <c r="F61" s="48">
        <f t="shared" si="0"/>
        <v>0</v>
      </c>
    </row>
    <row r="62" spans="1:6" x14ac:dyDescent="0.2">
      <c r="A62" s="32" t="s">
        <v>100</v>
      </c>
      <c r="B62" s="35" t="s">
        <v>20</v>
      </c>
      <c r="C62" s="32" t="s">
        <v>100</v>
      </c>
      <c r="D62" s="40">
        <v>0</v>
      </c>
      <c r="E62" s="44">
        <v>3</v>
      </c>
      <c r="F62" s="48">
        <f t="shared" si="0"/>
        <v>0</v>
      </c>
    </row>
    <row r="63" spans="1:6" x14ac:dyDescent="0.2">
      <c r="A63" s="32" t="s">
        <v>101</v>
      </c>
      <c r="B63" s="35" t="s">
        <v>20</v>
      </c>
      <c r="C63" s="32" t="s">
        <v>101</v>
      </c>
      <c r="D63" s="40">
        <v>0</v>
      </c>
      <c r="E63" s="44">
        <v>4</v>
      </c>
      <c r="F63" s="48">
        <f t="shared" si="0"/>
        <v>0</v>
      </c>
    </row>
    <row r="64" spans="1:6" x14ac:dyDescent="0.2">
      <c r="A64" s="32" t="s">
        <v>119</v>
      </c>
      <c r="B64" s="35" t="s">
        <v>120</v>
      </c>
      <c r="C64" s="32" t="s">
        <v>119</v>
      </c>
      <c r="D64" s="40">
        <v>0</v>
      </c>
      <c r="E64" s="44">
        <v>8</v>
      </c>
      <c r="F64" s="48">
        <f t="shared" si="0"/>
        <v>0</v>
      </c>
    </row>
    <row r="65" spans="1:6" x14ac:dyDescent="0.2">
      <c r="A65" s="32" t="s">
        <v>121</v>
      </c>
      <c r="B65" s="35" t="s">
        <v>112</v>
      </c>
      <c r="C65" s="32" t="s">
        <v>121</v>
      </c>
      <c r="D65" s="40">
        <v>0</v>
      </c>
      <c r="E65" s="44">
        <v>4</v>
      </c>
      <c r="F65" s="48">
        <f t="shared" si="0"/>
        <v>0</v>
      </c>
    </row>
    <row r="66" spans="1:6" x14ac:dyDescent="0.2">
      <c r="A66" s="32" t="s">
        <v>122</v>
      </c>
      <c r="B66" s="35" t="s">
        <v>112</v>
      </c>
      <c r="C66" s="32" t="s">
        <v>122</v>
      </c>
      <c r="D66" s="40">
        <v>0</v>
      </c>
      <c r="E66" s="44">
        <v>4</v>
      </c>
      <c r="F66" s="48">
        <f t="shared" si="0"/>
        <v>0</v>
      </c>
    </row>
    <row r="67" spans="1:6" x14ac:dyDescent="0.2">
      <c r="A67" s="32" t="s">
        <v>123</v>
      </c>
      <c r="B67" s="35" t="s">
        <v>112</v>
      </c>
      <c r="C67" s="32" t="s">
        <v>123</v>
      </c>
      <c r="D67" s="40">
        <v>0</v>
      </c>
      <c r="E67" s="44">
        <v>4</v>
      </c>
      <c r="F67" s="48">
        <f t="shared" si="0"/>
        <v>0</v>
      </c>
    </row>
    <row r="68" spans="1:6" x14ac:dyDescent="0.2">
      <c r="A68" s="32" t="s">
        <v>124</v>
      </c>
      <c r="B68" s="35" t="s">
        <v>112</v>
      </c>
      <c r="C68" s="32" t="s">
        <v>124</v>
      </c>
      <c r="D68" s="40">
        <v>0</v>
      </c>
      <c r="E68" s="44">
        <v>4</v>
      </c>
      <c r="F68" s="48">
        <f t="shared" ref="F68:F96" si="1">E68*D68</f>
        <v>0</v>
      </c>
    </row>
    <row r="69" spans="1:6" x14ac:dyDescent="0.2">
      <c r="A69" s="32" t="s">
        <v>102</v>
      </c>
      <c r="B69" s="35" t="s">
        <v>20</v>
      </c>
      <c r="C69" s="32" t="s">
        <v>102</v>
      </c>
      <c r="D69" s="40">
        <v>0</v>
      </c>
      <c r="E69" s="44">
        <v>2</v>
      </c>
      <c r="F69" s="48">
        <f t="shared" si="1"/>
        <v>0</v>
      </c>
    </row>
    <row r="70" spans="1:6" x14ac:dyDescent="0.2">
      <c r="A70" s="32" t="s">
        <v>103</v>
      </c>
      <c r="B70" s="35" t="s">
        <v>20</v>
      </c>
      <c r="C70" s="32" t="s">
        <v>103</v>
      </c>
      <c r="D70" s="40">
        <v>0</v>
      </c>
      <c r="E70" s="44">
        <v>2</v>
      </c>
      <c r="F70" s="48">
        <f t="shared" si="1"/>
        <v>0</v>
      </c>
    </row>
    <row r="71" spans="1:6" x14ac:dyDescent="0.2">
      <c r="A71" s="32" t="s">
        <v>104</v>
      </c>
      <c r="B71" s="35" t="s">
        <v>20</v>
      </c>
      <c r="C71" s="32" t="s">
        <v>104</v>
      </c>
      <c r="D71" s="40">
        <v>0</v>
      </c>
      <c r="E71" s="44">
        <v>2</v>
      </c>
      <c r="F71" s="48">
        <f t="shared" si="1"/>
        <v>0</v>
      </c>
    </row>
    <row r="72" spans="1:6" x14ac:dyDescent="0.2">
      <c r="A72" s="32" t="s">
        <v>105</v>
      </c>
      <c r="B72" s="35" t="s">
        <v>20</v>
      </c>
      <c r="C72" s="32" t="s">
        <v>105</v>
      </c>
      <c r="D72" s="40">
        <v>0</v>
      </c>
      <c r="E72" s="44">
        <v>4</v>
      </c>
      <c r="F72" s="48">
        <f t="shared" si="1"/>
        <v>0</v>
      </c>
    </row>
    <row r="73" spans="1:6" x14ac:dyDescent="0.2">
      <c r="A73" s="32" t="s">
        <v>184</v>
      </c>
      <c r="B73" s="35" t="s">
        <v>131</v>
      </c>
      <c r="C73" s="32" t="s">
        <v>185</v>
      </c>
      <c r="D73" s="40">
        <v>0</v>
      </c>
      <c r="E73" s="44">
        <v>3</v>
      </c>
      <c r="F73" s="48">
        <f t="shared" si="1"/>
        <v>0</v>
      </c>
    </row>
    <row r="74" spans="1:6" x14ac:dyDescent="0.2">
      <c r="A74" s="32" t="s">
        <v>186</v>
      </c>
      <c r="B74" s="35" t="s">
        <v>131</v>
      </c>
      <c r="C74" s="32" t="s">
        <v>187</v>
      </c>
      <c r="D74" s="40">
        <v>0</v>
      </c>
      <c r="E74" s="44">
        <v>2</v>
      </c>
      <c r="F74" s="48">
        <f t="shared" si="1"/>
        <v>0</v>
      </c>
    </row>
    <row r="75" spans="1:6" x14ac:dyDescent="0.2">
      <c r="A75" s="32" t="s">
        <v>188</v>
      </c>
      <c r="B75" s="35" t="s">
        <v>131</v>
      </c>
      <c r="C75" s="32" t="s">
        <v>189</v>
      </c>
      <c r="D75" s="40">
        <v>0</v>
      </c>
      <c r="E75" s="44">
        <v>2</v>
      </c>
      <c r="F75" s="48">
        <f t="shared" si="1"/>
        <v>0</v>
      </c>
    </row>
    <row r="76" spans="1:6" x14ac:dyDescent="0.2">
      <c r="A76" s="32" t="s">
        <v>190</v>
      </c>
      <c r="B76" s="35" t="s">
        <v>131</v>
      </c>
      <c r="C76" s="32" t="s">
        <v>191</v>
      </c>
      <c r="D76" s="40">
        <v>0</v>
      </c>
      <c r="E76" s="44">
        <v>2</v>
      </c>
      <c r="F76" s="48">
        <f t="shared" si="1"/>
        <v>0</v>
      </c>
    </row>
    <row r="77" spans="1:6" x14ac:dyDescent="0.2">
      <c r="A77" s="32" t="s">
        <v>106</v>
      </c>
      <c r="B77" s="35" t="s">
        <v>20</v>
      </c>
      <c r="C77" s="32" t="s">
        <v>106</v>
      </c>
      <c r="D77" s="40">
        <v>0</v>
      </c>
      <c r="E77" s="44">
        <v>6</v>
      </c>
      <c r="F77" s="48">
        <f t="shared" si="1"/>
        <v>0</v>
      </c>
    </row>
    <row r="78" spans="1:6" x14ac:dyDescent="0.2">
      <c r="A78" s="32" t="s">
        <v>107</v>
      </c>
      <c r="B78" s="35" t="s">
        <v>20</v>
      </c>
      <c r="C78" s="32" t="s">
        <v>107</v>
      </c>
      <c r="D78" s="40">
        <v>0</v>
      </c>
      <c r="E78" s="44">
        <v>4</v>
      </c>
      <c r="F78" s="48">
        <f t="shared" si="1"/>
        <v>0</v>
      </c>
    </row>
    <row r="79" spans="1:6" x14ac:dyDescent="0.2">
      <c r="A79" s="32" t="s">
        <v>108</v>
      </c>
      <c r="B79" s="35" t="s">
        <v>20</v>
      </c>
      <c r="C79" s="32" t="s">
        <v>108</v>
      </c>
      <c r="D79" s="40">
        <v>0</v>
      </c>
      <c r="E79" s="44">
        <v>4</v>
      </c>
      <c r="F79" s="48">
        <f t="shared" si="1"/>
        <v>0</v>
      </c>
    </row>
    <row r="80" spans="1:6" x14ac:dyDescent="0.2">
      <c r="A80" s="32" t="s">
        <v>109</v>
      </c>
      <c r="B80" s="35" t="s">
        <v>20</v>
      </c>
      <c r="C80" s="32" t="s">
        <v>109</v>
      </c>
      <c r="D80" s="40">
        <v>0</v>
      </c>
      <c r="E80" s="44">
        <v>4</v>
      </c>
      <c r="F80" s="48">
        <f t="shared" si="1"/>
        <v>0</v>
      </c>
    </row>
    <row r="81" spans="1:6" x14ac:dyDescent="0.2">
      <c r="A81" s="29" t="s">
        <v>8</v>
      </c>
      <c r="B81" s="43" t="s">
        <v>197</v>
      </c>
      <c r="C81" s="41" t="s">
        <v>21</v>
      </c>
      <c r="D81" s="40">
        <v>0</v>
      </c>
      <c r="E81" s="44">
        <v>3</v>
      </c>
      <c r="F81" s="48">
        <f t="shared" si="1"/>
        <v>0</v>
      </c>
    </row>
    <row r="82" spans="1:6" x14ac:dyDescent="0.2">
      <c r="A82" s="29" t="s">
        <v>9</v>
      </c>
      <c r="B82" s="43" t="s">
        <v>198</v>
      </c>
      <c r="C82" s="41" t="s">
        <v>21</v>
      </c>
      <c r="D82" s="40">
        <v>0</v>
      </c>
      <c r="E82" s="44">
        <v>2</v>
      </c>
      <c r="F82" s="48">
        <f t="shared" si="1"/>
        <v>0</v>
      </c>
    </row>
    <row r="83" spans="1:6" x14ac:dyDescent="0.2">
      <c r="A83" s="29" t="s">
        <v>10</v>
      </c>
      <c r="B83" s="43" t="s">
        <v>198</v>
      </c>
      <c r="C83" s="41" t="s">
        <v>21</v>
      </c>
      <c r="D83" s="40">
        <v>0</v>
      </c>
      <c r="E83" s="44">
        <v>2</v>
      </c>
      <c r="F83" s="48">
        <f t="shared" si="1"/>
        <v>0</v>
      </c>
    </row>
    <row r="84" spans="1:6" x14ac:dyDescent="0.2">
      <c r="A84" s="29" t="s">
        <v>11</v>
      </c>
      <c r="B84" s="43" t="s">
        <v>198</v>
      </c>
      <c r="C84" s="41" t="s">
        <v>21</v>
      </c>
      <c r="D84" s="40">
        <v>0</v>
      </c>
      <c r="E84" s="44">
        <v>2</v>
      </c>
      <c r="F84" s="48">
        <f t="shared" si="1"/>
        <v>0</v>
      </c>
    </row>
    <row r="85" spans="1:6" x14ac:dyDescent="0.2">
      <c r="A85" s="42" t="s">
        <v>52</v>
      </c>
      <c r="B85" s="43" t="s">
        <v>199</v>
      </c>
      <c r="C85" s="41" t="s">
        <v>21</v>
      </c>
      <c r="D85" s="40">
        <v>0</v>
      </c>
      <c r="E85" s="44">
        <v>6</v>
      </c>
      <c r="F85" s="48">
        <f t="shared" si="1"/>
        <v>0</v>
      </c>
    </row>
    <row r="86" spans="1:6" x14ac:dyDescent="0.2">
      <c r="A86" s="29" t="s">
        <v>4</v>
      </c>
      <c r="B86" s="43" t="s">
        <v>200</v>
      </c>
      <c r="C86" s="40" t="s">
        <v>21</v>
      </c>
      <c r="D86" s="40">
        <v>0</v>
      </c>
      <c r="E86" s="44">
        <v>2</v>
      </c>
      <c r="F86" s="48">
        <f t="shared" si="1"/>
        <v>0</v>
      </c>
    </row>
    <row r="87" spans="1:6" x14ac:dyDescent="0.2">
      <c r="A87" s="29" t="s">
        <v>1</v>
      </c>
      <c r="B87" s="43" t="s">
        <v>201</v>
      </c>
      <c r="C87" s="40" t="s">
        <v>21</v>
      </c>
      <c r="D87" s="40">
        <v>0</v>
      </c>
      <c r="E87" s="44">
        <v>2</v>
      </c>
      <c r="F87" s="48">
        <f t="shared" si="1"/>
        <v>0</v>
      </c>
    </row>
    <row r="88" spans="1:6" x14ac:dyDescent="0.2">
      <c r="A88" s="29" t="s">
        <v>2</v>
      </c>
      <c r="B88" s="43" t="s">
        <v>202</v>
      </c>
      <c r="C88" s="40" t="s">
        <v>21</v>
      </c>
      <c r="D88" s="40">
        <v>0</v>
      </c>
      <c r="E88" s="44">
        <v>2</v>
      </c>
      <c r="F88" s="48">
        <f t="shared" si="1"/>
        <v>0</v>
      </c>
    </row>
    <row r="89" spans="1:6" x14ac:dyDescent="0.2">
      <c r="A89" s="29" t="s">
        <v>7</v>
      </c>
      <c r="B89" s="43" t="s">
        <v>203</v>
      </c>
      <c r="C89" s="40" t="s">
        <v>21</v>
      </c>
      <c r="D89" s="40">
        <v>0</v>
      </c>
      <c r="E89" s="44">
        <v>4</v>
      </c>
      <c r="F89" s="48">
        <f t="shared" si="1"/>
        <v>0</v>
      </c>
    </row>
    <row r="90" spans="1:6" x14ac:dyDescent="0.2">
      <c r="A90" s="29" t="s">
        <v>6</v>
      </c>
      <c r="B90" s="43" t="s">
        <v>204</v>
      </c>
      <c r="C90" s="41" t="s">
        <v>21</v>
      </c>
      <c r="D90" s="40">
        <v>0</v>
      </c>
      <c r="E90" s="44">
        <v>5</v>
      </c>
      <c r="F90" s="48">
        <f t="shared" si="1"/>
        <v>0</v>
      </c>
    </row>
    <row r="91" spans="1:6" x14ac:dyDescent="0.2">
      <c r="A91" s="29" t="s">
        <v>27</v>
      </c>
      <c r="B91" s="43" t="s">
        <v>192</v>
      </c>
      <c r="C91" s="41" t="s">
        <v>21</v>
      </c>
      <c r="D91" s="40">
        <v>0</v>
      </c>
      <c r="E91" s="44">
        <v>4</v>
      </c>
      <c r="F91" s="48">
        <f t="shared" si="1"/>
        <v>0</v>
      </c>
    </row>
    <row r="92" spans="1:6" x14ac:dyDescent="0.2">
      <c r="A92" s="29" t="s">
        <v>5</v>
      </c>
      <c r="B92" s="43" t="s">
        <v>205</v>
      </c>
      <c r="C92" s="40" t="s">
        <v>21</v>
      </c>
      <c r="D92" s="40">
        <v>0</v>
      </c>
      <c r="E92" s="44">
        <v>1</v>
      </c>
      <c r="F92" s="48">
        <f t="shared" si="1"/>
        <v>0</v>
      </c>
    </row>
    <row r="93" spans="1:6" x14ac:dyDescent="0.2">
      <c r="A93" s="29" t="s">
        <v>3</v>
      </c>
      <c r="B93" s="43" t="s">
        <v>206</v>
      </c>
      <c r="C93" s="40" t="s">
        <v>21</v>
      </c>
      <c r="D93" s="40">
        <v>0</v>
      </c>
      <c r="E93" s="44">
        <v>1</v>
      </c>
      <c r="F93" s="48">
        <f t="shared" si="1"/>
        <v>0</v>
      </c>
    </row>
    <row r="94" spans="1:6" x14ac:dyDescent="0.2">
      <c r="A94" s="29" t="s">
        <v>13</v>
      </c>
      <c r="B94" s="43" t="s">
        <v>207</v>
      </c>
      <c r="C94" s="40" t="s">
        <v>21</v>
      </c>
      <c r="D94" s="40">
        <v>0</v>
      </c>
      <c r="E94" s="44">
        <v>8</v>
      </c>
      <c r="F94" s="48">
        <f t="shared" si="1"/>
        <v>0</v>
      </c>
    </row>
    <row r="95" spans="1:6" x14ac:dyDescent="0.2">
      <c r="A95" s="29" t="s">
        <v>80</v>
      </c>
      <c r="B95" s="43" t="s">
        <v>208</v>
      </c>
      <c r="C95" s="40" t="s">
        <v>21</v>
      </c>
      <c r="D95" s="40">
        <v>0</v>
      </c>
      <c r="E95" s="44">
        <v>2</v>
      </c>
      <c r="F95" s="48">
        <f t="shared" si="1"/>
        <v>0</v>
      </c>
    </row>
    <row r="96" spans="1:6" x14ac:dyDescent="0.2">
      <c r="A96" s="29" t="s">
        <v>79</v>
      </c>
      <c r="B96" s="43" t="s">
        <v>202</v>
      </c>
      <c r="C96" s="40" t="s">
        <v>21</v>
      </c>
      <c r="D96" s="40">
        <v>0</v>
      </c>
      <c r="E96" s="44">
        <v>2</v>
      </c>
      <c r="F96" s="48">
        <f t="shared" si="1"/>
        <v>0</v>
      </c>
    </row>
    <row r="97" spans="1:6" ht="15" thickBot="1" x14ac:dyDescent="0.25">
      <c r="A97" s="25"/>
      <c r="B97" s="27"/>
      <c r="C97" s="27"/>
      <c r="D97" s="27"/>
      <c r="E97" s="26"/>
      <c r="F97" s="28"/>
    </row>
    <row r="98" spans="1:6" ht="15.75" thickBot="1" x14ac:dyDescent="0.3">
      <c r="A98" s="11" t="s">
        <v>25</v>
      </c>
      <c r="B98" s="13"/>
      <c r="C98" s="13"/>
      <c r="D98" s="13"/>
      <c r="E98" s="12"/>
      <c r="F98" s="14">
        <f>SUM(F3:F96)</f>
        <v>0</v>
      </c>
    </row>
    <row r="100" spans="1:6" ht="14.25" x14ac:dyDescent="0.2">
      <c r="A100" s="3" t="s">
        <v>24</v>
      </c>
    </row>
    <row r="101" spans="1:6" x14ac:dyDescent="0.2">
      <c r="A101" s="16" t="s">
        <v>59</v>
      </c>
    </row>
    <row r="102" spans="1:6" x14ac:dyDescent="0.2">
      <c r="A102" t="s">
        <v>380</v>
      </c>
    </row>
    <row r="104" spans="1:6" x14ac:dyDescent="0.2">
      <c r="B104" s="23"/>
    </row>
    <row r="105" spans="1:6" x14ac:dyDescent="0.2">
      <c r="A105" s="2"/>
    </row>
    <row r="106" spans="1:6" ht="15.75" x14ac:dyDescent="0.25">
      <c r="A106" s="24"/>
      <c r="B106" s="2"/>
    </row>
    <row r="107" spans="1:6" ht="15.75" x14ac:dyDescent="0.25">
      <c r="A107" s="22"/>
      <c r="B107" s="2"/>
      <c r="C107" s="22"/>
    </row>
    <row r="108" spans="1:6" ht="15.75" x14ac:dyDescent="0.25">
      <c r="A108" s="22"/>
      <c r="B108" s="2"/>
      <c r="C108" s="22"/>
    </row>
    <row r="109" spans="1:6" ht="15.75" x14ac:dyDescent="0.25">
      <c r="A109" s="22"/>
      <c r="B109" s="2"/>
      <c r="C109" s="22"/>
    </row>
    <row r="110" spans="1:6" ht="15.75" x14ac:dyDescent="0.25">
      <c r="A110" s="22"/>
      <c r="B110" s="2"/>
      <c r="C110" s="22"/>
    </row>
  </sheetData>
  <phoneticPr fontId="3" type="noConversion"/>
  <pageMargins left="0.39370078740157483" right="0.20078740157480315" top="0.39370078740157483" bottom="0.39370078740157483" header="0.19685039370078741" footer="0.19685039370078741"/>
  <pageSetup paperSize="9" orientation="landscape" r:id="rId1"/>
  <headerFooter alignWithMargins="0">
    <oddHeader>&amp;L „Dodávka tonerů a válců pro MěÚ Boskovice v roce 2013“                                                          &amp;RPříloha č.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110" zoomScaleNormal="110" workbookViewId="0">
      <selection activeCell="D3" sqref="D3"/>
    </sheetView>
  </sheetViews>
  <sheetFormatPr defaultRowHeight="12.75" x14ac:dyDescent="0.2"/>
  <cols>
    <col min="1" max="1" width="52" customWidth="1"/>
    <col min="2" max="2" width="23.42578125" customWidth="1"/>
    <col min="3" max="3" width="32.42578125" customWidth="1"/>
    <col min="4" max="4" width="15.85546875" customWidth="1"/>
    <col min="5" max="5" width="13.5703125" customWidth="1"/>
    <col min="6" max="6" width="11.42578125" customWidth="1"/>
  </cols>
  <sheetData>
    <row r="1" spans="1:6" ht="13.5" thickBot="1" x14ac:dyDescent="0.25">
      <c r="A1" s="2" t="s">
        <v>367</v>
      </c>
      <c r="B1" s="126"/>
      <c r="E1" s="126"/>
    </row>
    <row r="2" spans="1:6" ht="66.75" customHeight="1" thickBot="1" x14ac:dyDescent="0.3">
      <c r="A2" s="73" t="s">
        <v>14</v>
      </c>
      <c r="B2" s="4" t="s">
        <v>0</v>
      </c>
      <c r="C2" s="4" t="s">
        <v>12</v>
      </c>
      <c r="D2" s="15" t="s">
        <v>22</v>
      </c>
      <c r="E2" s="4" t="s">
        <v>39</v>
      </c>
      <c r="F2" s="74" t="s">
        <v>23</v>
      </c>
    </row>
    <row r="3" spans="1:6" ht="14.25" x14ac:dyDescent="0.2">
      <c r="A3" s="58" t="s">
        <v>132</v>
      </c>
      <c r="B3" s="50" t="s">
        <v>131</v>
      </c>
      <c r="C3" s="49" t="s">
        <v>158</v>
      </c>
      <c r="D3" s="132">
        <v>0</v>
      </c>
      <c r="E3" s="57">
        <v>1</v>
      </c>
      <c r="F3" s="30">
        <f t="shared" ref="F3:F31" si="0">E3*D3</f>
        <v>0</v>
      </c>
    </row>
    <row r="4" spans="1:6" ht="14.25" x14ac:dyDescent="0.2">
      <c r="A4" s="52" t="s">
        <v>133</v>
      </c>
      <c r="B4" s="45" t="s">
        <v>131</v>
      </c>
      <c r="C4" s="52" t="s">
        <v>159</v>
      </c>
      <c r="D4" s="131">
        <v>0</v>
      </c>
      <c r="E4" s="59">
        <v>1</v>
      </c>
      <c r="F4" s="31">
        <f t="shared" si="0"/>
        <v>0</v>
      </c>
    </row>
    <row r="5" spans="1:6" ht="14.25" x14ac:dyDescent="0.2">
      <c r="A5" s="52" t="s">
        <v>134</v>
      </c>
      <c r="B5" s="45" t="s">
        <v>131</v>
      </c>
      <c r="C5" s="52" t="s">
        <v>160</v>
      </c>
      <c r="D5" s="131">
        <v>0</v>
      </c>
      <c r="E5" s="59">
        <v>1</v>
      </c>
      <c r="F5" s="31">
        <f t="shared" si="0"/>
        <v>0</v>
      </c>
    </row>
    <row r="6" spans="1:6" ht="14.25" x14ac:dyDescent="0.2">
      <c r="A6" s="52" t="s">
        <v>134</v>
      </c>
      <c r="B6" s="45" t="s">
        <v>131</v>
      </c>
      <c r="C6" s="52" t="s">
        <v>161</v>
      </c>
      <c r="D6" s="131">
        <v>0</v>
      </c>
      <c r="E6" s="59">
        <v>1</v>
      </c>
      <c r="F6" s="31">
        <f t="shared" si="0"/>
        <v>0</v>
      </c>
    </row>
    <row r="7" spans="1:6" ht="14.25" x14ac:dyDescent="0.2">
      <c r="A7" s="52" t="s">
        <v>135</v>
      </c>
      <c r="B7" s="45" t="s">
        <v>131</v>
      </c>
      <c r="C7" s="60" t="s">
        <v>162</v>
      </c>
      <c r="D7" s="131">
        <v>0</v>
      </c>
      <c r="E7" s="59">
        <v>1</v>
      </c>
      <c r="F7" s="6">
        <f t="shared" si="0"/>
        <v>0</v>
      </c>
    </row>
    <row r="8" spans="1:6" ht="14.25" x14ac:dyDescent="0.2">
      <c r="A8" s="52" t="s">
        <v>136</v>
      </c>
      <c r="B8" s="45" t="s">
        <v>131</v>
      </c>
      <c r="C8" s="60" t="s">
        <v>162</v>
      </c>
      <c r="D8" s="131">
        <v>0</v>
      </c>
      <c r="E8" s="59">
        <v>1</v>
      </c>
      <c r="F8" s="6">
        <f t="shared" si="0"/>
        <v>0</v>
      </c>
    </row>
    <row r="9" spans="1:6" ht="14.25" x14ac:dyDescent="0.2">
      <c r="A9" s="52" t="s">
        <v>137</v>
      </c>
      <c r="B9" s="45" t="s">
        <v>131</v>
      </c>
      <c r="C9" s="60" t="s">
        <v>162</v>
      </c>
      <c r="D9" s="131">
        <v>0</v>
      </c>
      <c r="E9" s="59">
        <v>1</v>
      </c>
      <c r="F9" s="6">
        <f t="shared" si="0"/>
        <v>0</v>
      </c>
    </row>
    <row r="10" spans="1:6" ht="14.25" x14ac:dyDescent="0.2">
      <c r="A10" s="52" t="s">
        <v>138</v>
      </c>
      <c r="B10" s="45" t="s">
        <v>131</v>
      </c>
      <c r="C10" s="60" t="s">
        <v>163</v>
      </c>
      <c r="D10" s="131">
        <v>0</v>
      </c>
      <c r="E10" s="59">
        <v>4</v>
      </c>
      <c r="F10" s="6">
        <f t="shared" si="0"/>
        <v>0</v>
      </c>
    </row>
    <row r="11" spans="1:6" ht="14.25" x14ac:dyDescent="0.2">
      <c r="A11" s="52" t="s">
        <v>139</v>
      </c>
      <c r="B11" s="45" t="s">
        <v>131</v>
      </c>
      <c r="C11" s="52" t="s">
        <v>164</v>
      </c>
      <c r="D11" s="131">
        <v>0</v>
      </c>
      <c r="E11" s="59">
        <v>3</v>
      </c>
      <c r="F11" s="6">
        <f t="shared" si="0"/>
        <v>0</v>
      </c>
    </row>
    <row r="12" spans="1:6" ht="14.25" x14ac:dyDescent="0.2">
      <c r="A12" s="52" t="s">
        <v>140</v>
      </c>
      <c r="B12" s="45" t="s">
        <v>131</v>
      </c>
      <c r="C12" s="60" t="s">
        <v>165</v>
      </c>
      <c r="D12" s="131">
        <v>0</v>
      </c>
      <c r="E12" s="59">
        <v>4</v>
      </c>
      <c r="F12" s="6">
        <f t="shared" si="0"/>
        <v>0</v>
      </c>
    </row>
    <row r="13" spans="1:6" ht="14.25" x14ac:dyDescent="0.2">
      <c r="A13" s="52" t="s">
        <v>141</v>
      </c>
      <c r="B13" s="45" t="s">
        <v>131</v>
      </c>
      <c r="C13" s="52" t="s">
        <v>166</v>
      </c>
      <c r="D13" s="131">
        <v>0</v>
      </c>
      <c r="E13" s="59">
        <v>1</v>
      </c>
      <c r="F13" s="5">
        <f t="shared" si="0"/>
        <v>0</v>
      </c>
    </row>
    <row r="14" spans="1:6" ht="14.25" x14ac:dyDescent="0.2">
      <c r="A14" s="53" t="s">
        <v>142</v>
      </c>
      <c r="B14" s="45" t="s">
        <v>131</v>
      </c>
      <c r="C14" s="60" t="s">
        <v>167</v>
      </c>
      <c r="D14" s="131">
        <v>0</v>
      </c>
      <c r="E14" s="61">
        <v>2</v>
      </c>
      <c r="F14" s="6">
        <f t="shared" si="0"/>
        <v>0</v>
      </c>
    </row>
    <row r="15" spans="1:6" ht="14.25" x14ac:dyDescent="0.2">
      <c r="A15" s="52" t="s">
        <v>143</v>
      </c>
      <c r="B15" s="45" t="s">
        <v>131</v>
      </c>
      <c r="C15" s="60" t="s">
        <v>168</v>
      </c>
      <c r="D15" s="131">
        <v>0</v>
      </c>
      <c r="E15" s="59">
        <v>9</v>
      </c>
      <c r="F15" s="6">
        <f t="shared" si="0"/>
        <v>0</v>
      </c>
    </row>
    <row r="16" spans="1:6" ht="14.25" x14ac:dyDescent="0.2">
      <c r="A16" s="53" t="s">
        <v>144</v>
      </c>
      <c r="B16" s="45" t="s">
        <v>131</v>
      </c>
      <c r="C16" s="60" t="s">
        <v>169</v>
      </c>
      <c r="D16" s="131">
        <v>0</v>
      </c>
      <c r="E16" s="59">
        <v>1</v>
      </c>
      <c r="F16" s="6">
        <f t="shared" si="0"/>
        <v>0</v>
      </c>
    </row>
    <row r="17" spans="1:6" ht="14.25" x14ac:dyDescent="0.2">
      <c r="A17" s="53" t="s">
        <v>145</v>
      </c>
      <c r="B17" s="45" t="s">
        <v>131</v>
      </c>
      <c r="C17" s="60" t="s">
        <v>169</v>
      </c>
      <c r="D17" s="131">
        <v>0</v>
      </c>
      <c r="E17" s="59">
        <v>1</v>
      </c>
      <c r="F17" s="6">
        <f t="shared" si="0"/>
        <v>0</v>
      </c>
    </row>
    <row r="18" spans="1:6" ht="14.25" x14ac:dyDescent="0.2">
      <c r="A18" s="53" t="s">
        <v>146</v>
      </c>
      <c r="B18" s="45" t="s">
        <v>131</v>
      </c>
      <c r="C18" s="60" t="s">
        <v>169</v>
      </c>
      <c r="D18" s="131">
        <v>0</v>
      </c>
      <c r="E18" s="59">
        <v>2</v>
      </c>
      <c r="F18" s="6">
        <f t="shared" si="0"/>
        <v>0</v>
      </c>
    </row>
    <row r="19" spans="1:6" ht="14.25" x14ac:dyDescent="0.2">
      <c r="A19" s="53" t="s">
        <v>147</v>
      </c>
      <c r="B19" s="45" t="s">
        <v>131</v>
      </c>
      <c r="C19" s="60" t="s">
        <v>169</v>
      </c>
      <c r="D19" s="131">
        <v>0</v>
      </c>
      <c r="E19" s="59">
        <v>1</v>
      </c>
      <c r="F19" s="6">
        <f t="shared" si="0"/>
        <v>0</v>
      </c>
    </row>
    <row r="20" spans="1:6" ht="25.5" x14ac:dyDescent="0.2">
      <c r="A20" s="54" t="s">
        <v>148</v>
      </c>
      <c r="B20" s="45" t="s">
        <v>131</v>
      </c>
      <c r="C20" s="60" t="s">
        <v>169</v>
      </c>
      <c r="D20" s="131">
        <v>0</v>
      </c>
      <c r="E20" s="59">
        <v>1</v>
      </c>
      <c r="F20" s="6">
        <f t="shared" si="0"/>
        <v>0</v>
      </c>
    </row>
    <row r="21" spans="1:6" ht="14.25" x14ac:dyDescent="0.2">
      <c r="A21" s="54" t="s">
        <v>149</v>
      </c>
      <c r="B21" s="45" t="s">
        <v>131</v>
      </c>
      <c r="C21" s="60" t="s">
        <v>170</v>
      </c>
      <c r="D21" s="131">
        <v>0</v>
      </c>
      <c r="E21" s="59">
        <v>5</v>
      </c>
      <c r="F21" s="6">
        <f t="shared" si="0"/>
        <v>0</v>
      </c>
    </row>
    <row r="22" spans="1:6" ht="14.25" x14ac:dyDescent="0.2">
      <c r="A22" s="54" t="s">
        <v>149</v>
      </c>
      <c r="B22" s="45" t="s">
        <v>131</v>
      </c>
      <c r="C22" s="60" t="s">
        <v>171</v>
      </c>
      <c r="D22" s="131">
        <v>0</v>
      </c>
      <c r="E22" s="59">
        <v>5</v>
      </c>
      <c r="F22" s="6">
        <f t="shared" si="0"/>
        <v>0</v>
      </c>
    </row>
    <row r="23" spans="1:6" ht="14.25" x14ac:dyDescent="0.2">
      <c r="A23" s="52" t="s">
        <v>150</v>
      </c>
      <c r="B23" s="45" t="s">
        <v>131</v>
      </c>
      <c r="C23" s="60" t="s">
        <v>172</v>
      </c>
      <c r="D23" s="131">
        <v>0</v>
      </c>
      <c r="E23" s="59">
        <v>5</v>
      </c>
      <c r="F23" s="6">
        <f t="shared" si="0"/>
        <v>0</v>
      </c>
    </row>
    <row r="24" spans="1:6" ht="14.25" x14ac:dyDescent="0.2">
      <c r="A24" s="52" t="s">
        <v>151</v>
      </c>
      <c r="B24" s="45" t="s">
        <v>131</v>
      </c>
      <c r="C24" s="60" t="s">
        <v>172</v>
      </c>
      <c r="D24" s="131">
        <v>0</v>
      </c>
      <c r="E24" s="59">
        <v>1</v>
      </c>
      <c r="F24" s="6">
        <f t="shared" si="0"/>
        <v>0</v>
      </c>
    </row>
    <row r="25" spans="1:6" ht="14.25" x14ac:dyDescent="0.2">
      <c r="A25" s="52" t="s">
        <v>152</v>
      </c>
      <c r="B25" s="45" t="s">
        <v>131</v>
      </c>
      <c r="C25" s="60" t="s">
        <v>172</v>
      </c>
      <c r="D25" s="131">
        <v>0</v>
      </c>
      <c r="E25" s="59">
        <v>1</v>
      </c>
      <c r="F25" s="6">
        <f t="shared" si="0"/>
        <v>0</v>
      </c>
    </row>
    <row r="26" spans="1:6" ht="14.25" x14ac:dyDescent="0.2">
      <c r="A26" s="52" t="s">
        <v>153</v>
      </c>
      <c r="B26" s="45" t="s">
        <v>131</v>
      </c>
      <c r="C26" s="60" t="s">
        <v>172</v>
      </c>
      <c r="D26" s="131">
        <v>0</v>
      </c>
      <c r="E26" s="59">
        <v>1</v>
      </c>
      <c r="F26" s="6">
        <f t="shared" si="0"/>
        <v>0</v>
      </c>
    </row>
    <row r="27" spans="1:6" ht="14.25" x14ac:dyDescent="0.2">
      <c r="A27" s="52" t="s">
        <v>154</v>
      </c>
      <c r="B27" s="45" t="s">
        <v>131</v>
      </c>
      <c r="C27" s="60" t="s">
        <v>172</v>
      </c>
      <c r="D27" s="131">
        <v>0</v>
      </c>
      <c r="E27" s="59">
        <v>10</v>
      </c>
      <c r="F27" s="6">
        <f t="shared" si="0"/>
        <v>0</v>
      </c>
    </row>
    <row r="28" spans="1:6" ht="14.25" x14ac:dyDescent="0.2">
      <c r="A28" s="52" t="s">
        <v>155</v>
      </c>
      <c r="B28" s="45" t="s">
        <v>131</v>
      </c>
      <c r="C28" s="60" t="s">
        <v>173</v>
      </c>
      <c r="D28" s="131">
        <v>0</v>
      </c>
      <c r="E28" s="59">
        <v>2</v>
      </c>
      <c r="F28" s="6">
        <f t="shared" si="0"/>
        <v>0</v>
      </c>
    </row>
    <row r="29" spans="1:6" ht="14.25" x14ac:dyDescent="0.2">
      <c r="A29" s="52" t="s">
        <v>156</v>
      </c>
      <c r="B29" s="45" t="s">
        <v>131</v>
      </c>
      <c r="C29" s="60" t="s">
        <v>174</v>
      </c>
      <c r="D29" s="131">
        <v>0</v>
      </c>
      <c r="E29" s="59">
        <v>1</v>
      </c>
      <c r="F29" s="6">
        <f t="shared" si="0"/>
        <v>0</v>
      </c>
    </row>
    <row r="30" spans="1:6" ht="14.25" x14ac:dyDescent="0.2">
      <c r="A30" s="52" t="s">
        <v>157</v>
      </c>
      <c r="B30" s="45" t="s">
        <v>131</v>
      </c>
      <c r="C30" s="52" t="s">
        <v>175</v>
      </c>
      <c r="D30" s="131">
        <v>0</v>
      </c>
      <c r="E30" s="59">
        <v>6</v>
      </c>
      <c r="F30" s="6">
        <f t="shared" si="0"/>
        <v>0</v>
      </c>
    </row>
    <row r="31" spans="1:6" ht="14.25" x14ac:dyDescent="0.2">
      <c r="A31" s="55" t="s">
        <v>157</v>
      </c>
      <c r="B31" s="56" t="s">
        <v>131</v>
      </c>
      <c r="C31" t="s">
        <v>176</v>
      </c>
      <c r="D31" s="131">
        <v>0</v>
      </c>
      <c r="E31" s="57">
        <v>2</v>
      </c>
      <c r="F31" s="6">
        <f t="shared" si="0"/>
        <v>0</v>
      </c>
    </row>
    <row r="32" spans="1:6" ht="15" thickBot="1" x14ac:dyDescent="0.25">
      <c r="A32" s="7"/>
      <c r="B32" s="72"/>
      <c r="C32" s="9"/>
      <c r="D32" s="9"/>
      <c r="E32" s="71"/>
      <c r="F32" s="10"/>
    </row>
    <row r="33" spans="1:6" ht="15.75" thickBot="1" x14ac:dyDescent="0.3">
      <c r="A33" s="11" t="s">
        <v>25</v>
      </c>
      <c r="B33" s="51"/>
      <c r="C33" s="13"/>
      <c r="D33" s="13"/>
      <c r="E33" s="70"/>
      <c r="F33" s="14">
        <f>SUM(F3:F31)</f>
        <v>0</v>
      </c>
    </row>
    <row r="34" spans="1:6" x14ac:dyDescent="0.2">
      <c r="E34" s="1"/>
    </row>
    <row r="35" spans="1:6" ht="14.25" x14ac:dyDescent="0.2">
      <c r="A35" s="3"/>
      <c r="E35" s="1"/>
    </row>
    <row r="36" spans="1:6" x14ac:dyDescent="0.2">
      <c r="A36" s="16" t="s">
        <v>59</v>
      </c>
      <c r="E36" s="1"/>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110" zoomScaleNormal="110" workbookViewId="0">
      <selection activeCell="D3" sqref="D3"/>
    </sheetView>
  </sheetViews>
  <sheetFormatPr defaultRowHeight="12.75" x14ac:dyDescent="0.2"/>
  <cols>
    <col min="1" max="1" width="27.7109375" customWidth="1"/>
    <col min="2" max="3" width="27.28515625" customWidth="1"/>
    <col min="4" max="4" width="18.140625" customWidth="1"/>
    <col min="5" max="5" width="18.42578125" customWidth="1"/>
  </cols>
  <sheetData>
    <row r="1" spans="1:6" ht="13.5" thickBot="1" x14ac:dyDescent="0.25">
      <c r="A1" s="2" t="s">
        <v>368</v>
      </c>
      <c r="B1" s="126"/>
      <c r="C1" s="2"/>
      <c r="D1" s="2"/>
      <c r="E1" s="126"/>
      <c r="F1" s="2"/>
    </row>
    <row r="2" spans="1:6" ht="26.25" thickBot="1" x14ac:dyDescent="0.25">
      <c r="A2" s="36" t="s">
        <v>14</v>
      </c>
      <c r="B2" s="88" t="s">
        <v>0</v>
      </c>
      <c r="C2" s="88" t="s">
        <v>12</v>
      </c>
      <c r="D2" s="89" t="s">
        <v>22</v>
      </c>
      <c r="E2" s="88" t="s">
        <v>39</v>
      </c>
      <c r="F2" s="90" t="s">
        <v>209</v>
      </c>
    </row>
    <row r="3" spans="1:6" x14ac:dyDescent="0.2">
      <c r="A3" s="91">
        <v>541964</v>
      </c>
      <c r="B3" s="93" t="s">
        <v>20</v>
      </c>
      <c r="C3" s="94" t="s">
        <v>64</v>
      </c>
      <c r="D3" s="95">
        <v>0</v>
      </c>
      <c r="E3" s="92">
        <v>3</v>
      </c>
      <c r="F3" s="96">
        <f t="shared" ref="F3:F22" si="0">E3*D3</f>
        <v>0</v>
      </c>
    </row>
    <row r="4" spans="1:6" x14ac:dyDescent="0.2">
      <c r="A4" s="97">
        <v>541968</v>
      </c>
      <c r="B4" s="35" t="s">
        <v>20</v>
      </c>
      <c r="C4" s="94" t="s">
        <v>65</v>
      </c>
      <c r="D4" s="95">
        <v>0</v>
      </c>
      <c r="E4" s="98">
        <v>2</v>
      </c>
      <c r="F4" s="99">
        <f t="shared" si="0"/>
        <v>0</v>
      </c>
    </row>
    <row r="5" spans="1:6" x14ac:dyDescent="0.2">
      <c r="A5" s="97">
        <v>541969</v>
      </c>
      <c r="B5" s="35" t="s">
        <v>20</v>
      </c>
      <c r="C5" s="94" t="s">
        <v>66</v>
      </c>
      <c r="D5" s="95">
        <v>0</v>
      </c>
      <c r="E5" s="98">
        <v>2</v>
      </c>
      <c r="F5" s="99">
        <f t="shared" si="0"/>
        <v>0</v>
      </c>
    </row>
    <row r="6" spans="1:6" x14ac:dyDescent="0.2">
      <c r="A6" s="97">
        <v>541970</v>
      </c>
      <c r="B6" s="35" t="s">
        <v>20</v>
      </c>
      <c r="C6" s="94" t="s">
        <v>67</v>
      </c>
      <c r="D6" s="95">
        <v>0</v>
      </c>
      <c r="E6" s="98">
        <v>2</v>
      </c>
      <c r="F6" s="99">
        <f t="shared" si="0"/>
        <v>0</v>
      </c>
    </row>
    <row r="7" spans="1:6" x14ac:dyDescent="0.2">
      <c r="A7" s="100" t="s">
        <v>8</v>
      </c>
      <c r="B7" s="33" t="s">
        <v>20</v>
      </c>
      <c r="C7" s="102" t="s">
        <v>8</v>
      </c>
      <c r="D7" s="95">
        <v>0</v>
      </c>
      <c r="E7" s="101">
        <v>2</v>
      </c>
      <c r="F7" s="103">
        <f t="shared" si="0"/>
        <v>0</v>
      </c>
    </row>
    <row r="8" spans="1:6" x14ac:dyDescent="0.2">
      <c r="A8" s="100" t="s">
        <v>9</v>
      </c>
      <c r="B8" s="33" t="s">
        <v>20</v>
      </c>
      <c r="C8" s="102" t="s">
        <v>9</v>
      </c>
      <c r="D8" s="95">
        <v>0</v>
      </c>
      <c r="E8" s="101">
        <v>1</v>
      </c>
      <c r="F8" s="103">
        <f t="shared" si="0"/>
        <v>0</v>
      </c>
    </row>
    <row r="9" spans="1:6" x14ac:dyDescent="0.2">
      <c r="A9" s="100" t="s">
        <v>10</v>
      </c>
      <c r="B9" s="33" t="s">
        <v>20</v>
      </c>
      <c r="C9" s="102" t="s">
        <v>10</v>
      </c>
      <c r="D9" s="95">
        <v>0</v>
      </c>
      <c r="E9" s="101">
        <v>1</v>
      </c>
      <c r="F9" s="103">
        <f t="shared" si="0"/>
        <v>0</v>
      </c>
    </row>
    <row r="10" spans="1:6" x14ac:dyDescent="0.2">
      <c r="A10" s="100" t="s">
        <v>11</v>
      </c>
      <c r="B10" s="33" t="s">
        <v>20</v>
      </c>
      <c r="C10" s="102" t="s">
        <v>11</v>
      </c>
      <c r="D10" s="95">
        <v>0</v>
      </c>
      <c r="E10" s="101">
        <v>1</v>
      </c>
      <c r="F10" s="103">
        <f t="shared" si="0"/>
        <v>0</v>
      </c>
    </row>
    <row r="11" spans="1:6" x14ac:dyDescent="0.2">
      <c r="A11" s="104" t="s">
        <v>27</v>
      </c>
      <c r="B11" s="33" t="s">
        <v>20</v>
      </c>
      <c r="C11" s="83" t="s">
        <v>27</v>
      </c>
      <c r="D11" s="95">
        <v>0</v>
      </c>
      <c r="E11" s="101">
        <v>1</v>
      </c>
      <c r="F11" s="103">
        <f t="shared" si="0"/>
        <v>0</v>
      </c>
    </row>
    <row r="12" spans="1:6" x14ac:dyDescent="0.2">
      <c r="A12" s="105" t="s">
        <v>53</v>
      </c>
      <c r="B12" s="33" t="s">
        <v>20</v>
      </c>
      <c r="C12" s="83" t="s">
        <v>54</v>
      </c>
      <c r="D12" s="95">
        <v>0</v>
      </c>
      <c r="E12" s="106">
        <v>8</v>
      </c>
      <c r="F12" s="103">
        <f t="shared" si="0"/>
        <v>0</v>
      </c>
    </row>
    <row r="13" spans="1:6" x14ac:dyDescent="0.2">
      <c r="A13" s="105" t="s">
        <v>72</v>
      </c>
      <c r="B13" s="33" t="s">
        <v>20</v>
      </c>
      <c r="C13" s="107" t="s">
        <v>60</v>
      </c>
      <c r="D13" s="95">
        <v>0</v>
      </c>
      <c r="E13" s="106">
        <v>3</v>
      </c>
      <c r="F13" s="108">
        <f t="shared" si="0"/>
        <v>0</v>
      </c>
    </row>
    <row r="14" spans="1:6" x14ac:dyDescent="0.2">
      <c r="A14" s="104" t="s">
        <v>73</v>
      </c>
      <c r="B14" s="33" t="s">
        <v>20</v>
      </c>
      <c r="C14" s="83" t="s">
        <v>61</v>
      </c>
      <c r="D14" s="95">
        <v>0</v>
      </c>
      <c r="E14" s="101">
        <v>2</v>
      </c>
      <c r="F14" s="103">
        <f t="shared" si="0"/>
        <v>0</v>
      </c>
    </row>
    <row r="15" spans="1:6" x14ac:dyDescent="0.2">
      <c r="A15" s="104" t="s">
        <v>74</v>
      </c>
      <c r="B15" s="33" t="s">
        <v>20</v>
      </c>
      <c r="C15" s="83" t="s">
        <v>62</v>
      </c>
      <c r="D15" s="95">
        <v>0</v>
      </c>
      <c r="E15" s="101">
        <v>2</v>
      </c>
      <c r="F15" s="103">
        <f t="shared" si="0"/>
        <v>0</v>
      </c>
    </row>
    <row r="16" spans="1:6" x14ac:dyDescent="0.2">
      <c r="A16" s="104" t="s">
        <v>75</v>
      </c>
      <c r="B16" s="33" t="s">
        <v>20</v>
      </c>
      <c r="C16" s="83" t="s">
        <v>63</v>
      </c>
      <c r="D16" s="95">
        <v>0</v>
      </c>
      <c r="E16" s="101">
        <v>2</v>
      </c>
      <c r="F16" s="103">
        <f t="shared" si="0"/>
        <v>0</v>
      </c>
    </row>
    <row r="17" spans="1:6" x14ac:dyDescent="0.2">
      <c r="A17" s="109" t="s">
        <v>126</v>
      </c>
      <c r="B17" s="33" t="s">
        <v>20</v>
      </c>
      <c r="C17" s="109" t="s">
        <v>126</v>
      </c>
      <c r="D17" s="95">
        <v>0</v>
      </c>
      <c r="E17" s="101">
        <v>2</v>
      </c>
      <c r="F17" s="103">
        <f t="shared" si="0"/>
        <v>0</v>
      </c>
    </row>
    <row r="18" spans="1:6" x14ac:dyDescent="0.2">
      <c r="A18" s="109" t="s">
        <v>127</v>
      </c>
      <c r="B18" s="33" t="s">
        <v>20</v>
      </c>
      <c r="C18" s="109" t="s">
        <v>127</v>
      </c>
      <c r="D18" s="95">
        <v>0</v>
      </c>
      <c r="E18" s="101">
        <v>2</v>
      </c>
      <c r="F18" s="103">
        <f t="shared" si="0"/>
        <v>0</v>
      </c>
    </row>
    <row r="19" spans="1:6" x14ac:dyDescent="0.2">
      <c r="A19" s="109" t="s">
        <v>128</v>
      </c>
      <c r="B19" s="33" t="s">
        <v>20</v>
      </c>
      <c r="C19" s="109" t="s">
        <v>128</v>
      </c>
      <c r="D19" s="95">
        <v>0</v>
      </c>
      <c r="E19" s="101">
        <v>2</v>
      </c>
      <c r="F19" s="103">
        <f t="shared" si="0"/>
        <v>0</v>
      </c>
    </row>
    <row r="20" spans="1:6" x14ac:dyDescent="0.2">
      <c r="A20" s="109" t="s">
        <v>125</v>
      </c>
      <c r="B20" s="33" t="s">
        <v>20</v>
      </c>
      <c r="C20" s="109" t="s">
        <v>125</v>
      </c>
      <c r="D20" s="95">
        <v>0</v>
      </c>
      <c r="E20" s="110">
        <v>3</v>
      </c>
      <c r="F20" s="103">
        <f t="shared" si="0"/>
        <v>0</v>
      </c>
    </row>
    <row r="21" spans="1:6" x14ac:dyDescent="0.2">
      <c r="A21" s="111" t="s">
        <v>110</v>
      </c>
      <c r="B21" s="33" t="s">
        <v>20</v>
      </c>
      <c r="C21" s="109" t="s">
        <v>110</v>
      </c>
      <c r="D21" s="95">
        <v>0</v>
      </c>
      <c r="E21" s="110">
        <v>1</v>
      </c>
      <c r="F21" s="103">
        <f t="shared" si="0"/>
        <v>0</v>
      </c>
    </row>
    <row r="22" spans="1:6" x14ac:dyDescent="0.2">
      <c r="A22" s="111" t="s">
        <v>27</v>
      </c>
      <c r="B22" s="33" t="s">
        <v>20</v>
      </c>
      <c r="C22" s="109" t="s">
        <v>27</v>
      </c>
      <c r="D22" s="95">
        <v>0</v>
      </c>
      <c r="E22" s="110">
        <v>1</v>
      </c>
      <c r="F22" s="103">
        <f t="shared" si="0"/>
        <v>0</v>
      </c>
    </row>
    <row r="23" spans="1:6" ht="15" thickBot="1" x14ac:dyDescent="0.25">
      <c r="A23" s="7"/>
      <c r="B23" s="9"/>
      <c r="C23" s="9"/>
      <c r="D23" s="9"/>
      <c r="E23" s="8"/>
      <c r="F23" s="10"/>
    </row>
    <row r="24" spans="1:6" ht="15.75" thickBot="1" x14ac:dyDescent="0.3">
      <c r="A24" s="11" t="s">
        <v>25</v>
      </c>
      <c r="B24" s="13"/>
      <c r="C24" s="13"/>
      <c r="D24" s="13"/>
      <c r="E24" s="12"/>
      <c r="F24" s="14">
        <f>SUM(F3:F22)</f>
        <v>0</v>
      </c>
    </row>
    <row r="25" spans="1:6" x14ac:dyDescent="0.2">
      <c r="E25" s="1"/>
    </row>
    <row r="26" spans="1:6" ht="14.25" x14ac:dyDescent="0.2">
      <c r="A26" s="3"/>
      <c r="E26" s="1"/>
    </row>
    <row r="27" spans="1:6" x14ac:dyDescent="0.2">
      <c r="A27" s="16" t="s">
        <v>59</v>
      </c>
      <c r="E27" s="1"/>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zoomScale="110" zoomScaleNormal="110" workbookViewId="0">
      <selection activeCell="D3" sqref="D3"/>
    </sheetView>
  </sheetViews>
  <sheetFormatPr defaultRowHeight="12.75" x14ac:dyDescent="0.2"/>
  <cols>
    <col min="1" max="1" width="22.140625" customWidth="1"/>
    <col min="2" max="2" width="68.5703125" bestFit="1" customWidth="1"/>
    <col min="3" max="3" width="28.140625" customWidth="1"/>
    <col min="4" max="4" width="12.85546875" bestFit="1" customWidth="1"/>
    <col min="5" max="5" width="8.85546875" customWidth="1"/>
    <col min="6" max="6" width="16.85546875" bestFit="1" customWidth="1"/>
  </cols>
  <sheetData>
    <row r="1" spans="1:6" ht="13.5" thickBot="1" x14ac:dyDescent="0.25">
      <c r="A1" s="2" t="s">
        <v>47</v>
      </c>
      <c r="B1" s="77" t="s">
        <v>219</v>
      </c>
      <c r="C1" s="2"/>
      <c r="D1" s="2"/>
      <c r="E1" s="2"/>
      <c r="F1" s="2"/>
    </row>
    <row r="2" spans="1:6" ht="39" thickBot="1" x14ac:dyDescent="0.25">
      <c r="A2" s="36" t="s">
        <v>14</v>
      </c>
      <c r="B2" s="37" t="s">
        <v>0</v>
      </c>
      <c r="C2" s="37" t="s">
        <v>49</v>
      </c>
      <c r="D2" s="38" t="s">
        <v>22</v>
      </c>
      <c r="E2" s="37" t="s">
        <v>39</v>
      </c>
      <c r="F2" s="39" t="s">
        <v>23</v>
      </c>
    </row>
    <row r="3" spans="1:6" x14ac:dyDescent="0.2">
      <c r="A3" s="113" t="s">
        <v>220</v>
      </c>
      <c r="B3" s="80" t="s">
        <v>221</v>
      </c>
      <c r="C3" s="113" t="s">
        <v>220</v>
      </c>
      <c r="D3" s="40">
        <v>0</v>
      </c>
      <c r="E3" s="65">
        <v>1</v>
      </c>
      <c r="F3" s="33">
        <f t="shared" ref="F3:F43" si="0">D3*E3</f>
        <v>0</v>
      </c>
    </row>
    <row r="4" spans="1:6" x14ac:dyDescent="0.2">
      <c r="A4" s="113" t="s">
        <v>222</v>
      </c>
      <c r="B4" s="80" t="s">
        <v>223</v>
      </c>
      <c r="C4" s="52" t="s">
        <v>222</v>
      </c>
      <c r="D4" s="40">
        <v>0</v>
      </c>
      <c r="E4" s="65">
        <v>4</v>
      </c>
      <c r="F4" s="33">
        <f t="shared" si="0"/>
        <v>0</v>
      </c>
    </row>
    <row r="5" spans="1:6" x14ac:dyDescent="0.2">
      <c r="A5" s="113">
        <v>44574702</v>
      </c>
      <c r="B5" s="80" t="s">
        <v>223</v>
      </c>
      <c r="C5" s="114">
        <v>44574702</v>
      </c>
      <c r="D5" s="40">
        <v>0</v>
      </c>
      <c r="E5" s="65">
        <v>4</v>
      </c>
      <c r="F5" s="33">
        <f t="shared" si="0"/>
        <v>0</v>
      </c>
    </row>
    <row r="6" spans="1:6" x14ac:dyDescent="0.2">
      <c r="A6" s="113" t="s">
        <v>224</v>
      </c>
      <c r="B6" s="80" t="s">
        <v>223</v>
      </c>
      <c r="C6" s="79" t="s">
        <v>224</v>
      </c>
      <c r="D6" s="40">
        <v>0</v>
      </c>
      <c r="E6" s="65">
        <v>4</v>
      </c>
      <c r="F6" s="33">
        <f t="shared" si="0"/>
        <v>0</v>
      </c>
    </row>
    <row r="7" spans="1:6" x14ac:dyDescent="0.2">
      <c r="A7" s="113" t="s">
        <v>225</v>
      </c>
      <c r="B7" s="80" t="s">
        <v>223</v>
      </c>
      <c r="C7" s="115" t="s">
        <v>225</v>
      </c>
      <c r="D7" s="40">
        <v>0</v>
      </c>
      <c r="E7" s="65">
        <v>1</v>
      </c>
      <c r="F7" s="33">
        <f t="shared" si="0"/>
        <v>0</v>
      </c>
    </row>
    <row r="8" spans="1:6" x14ac:dyDescent="0.2">
      <c r="A8" s="113" t="s">
        <v>226</v>
      </c>
      <c r="B8" s="80" t="s">
        <v>223</v>
      </c>
      <c r="C8" s="79" t="s">
        <v>226</v>
      </c>
      <c r="D8" s="40">
        <v>0</v>
      </c>
      <c r="E8" s="65">
        <v>4</v>
      </c>
      <c r="F8" s="33">
        <f t="shared" si="0"/>
        <v>0</v>
      </c>
    </row>
    <row r="9" spans="1:6" x14ac:dyDescent="0.2">
      <c r="A9" s="113" t="s">
        <v>227</v>
      </c>
      <c r="B9" s="80" t="s">
        <v>223</v>
      </c>
      <c r="C9" s="79" t="s">
        <v>227</v>
      </c>
      <c r="D9" s="40">
        <v>0</v>
      </c>
      <c r="E9" s="65">
        <v>4</v>
      </c>
      <c r="F9" s="33">
        <f t="shared" si="0"/>
        <v>0</v>
      </c>
    </row>
    <row r="10" spans="1:6" x14ac:dyDescent="0.2">
      <c r="A10" s="113" t="s">
        <v>228</v>
      </c>
      <c r="B10" s="80" t="s">
        <v>223</v>
      </c>
      <c r="C10" s="79" t="s">
        <v>228</v>
      </c>
      <c r="D10" s="40">
        <v>0</v>
      </c>
      <c r="E10" s="65">
        <v>4</v>
      </c>
      <c r="F10" s="33">
        <f t="shared" si="0"/>
        <v>0</v>
      </c>
    </row>
    <row r="11" spans="1:6" x14ac:dyDescent="0.2">
      <c r="A11" s="113" t="s">
        <v>229</v>
      </c>
      <c r="B11" s="80" t="s">
        <v>223</v>
      </c>
      <c r="C11" s="79" t="s">
        <v>229</v>
      </c>
      <c r="D11" s="40">
        <v>0</v>
      </c>
      <c r="E11" s="65">
        <v>4</v>
      </c>
      <c r="F11" s="33">
        <f t="shared" si="0"/>
        <v>0</v>
      </c>
    </row>
    <row r="12" spans="1:6" x14ac:dyDescent="0.2">
      <c r="A12" s="113" t="s">
        <v>230</v>
      </c>
      <c r="B12" s="80" t="s">
        <v>223</v>
      </c>
      <c r="C12" s="79" t="s">
        <v>230</v>
      </c>
      <c r="D12" s="40">
        <v>0</v>
      </c>
      <c r="E12" s="65">
        <v>20</v>
      </c>
      <c r="F12" s="33">
        <f t="shared" si="0"/>
        <v>0</v>
      </c>
    </row>
    <row r="13" spans="1:6" x14ac:dyDescent="0.2">
      <c r="A13" s="113" t="s">
        <v>231</v>
      </c>
      <c r="B13" s="80" t="s">
        <v>223</v>
      </c>
      <c r="C13" s="79" t="s">
        <v>231</v>
      </c>
      <c r="D13" s="40">
        <v>0</v>
      </c>
      <c r="E13" s="65">
        <v>12</v>
      </c>
      <c r="F13" s="33">
        <f t="shared" si="0"/>
        <v>0</v>
      </c>
    </row>
    <row r="14" spans="1:6" x14ac:dyDescent="0.2">
      <c r="A14" s="113" t="s">
        <v>232</v>
      </c>
      <c r="B14" s="80" t="s">
        <v>223</v>
      </c>
      <c r="C14" s="79" t="s">
        <v>232</v>
      </c>
      <c r="D14" s="40">
        <v>0</v>
      </c>
      <c r="E14" s="65">
        <v>12</v>
      </c>
      <c r="F14" s="33">
        <f t="shared" si="0"/>
        <v>0</v>
      </c>
    </row>
    <row r="15" spans="1:6" x14ac:dyDescent="0.2">
      <c r="A15" s="113" t="s">
        <v>233</v>
      </c>
      <c r="B15" s="80" t="s">
        <v>223</v>
      </c>
      <c r="C15" s="79" t="s">
        <v>233</v>
      </c>
      <c r="D15" s="40">
        <v>0</v>
      </c>
      <c r="E15" s="65">
        <v>12</v>
      </c>
      <c r="F15" s="33">
        <f t="shared" si="0"/>
        <v>0</v>
      </c>
    </row>
    <row r="16" spans="1:6" x14ac:dyDescent="0.2">
      <c r="A16" s="113" t="s">
        <v>234</v>
      </c>
      <c r="B16" s="80" t="s">
        <v>223</v>
      </c>
      <c r="C16" s="115" t="s">
        <v>234</v>
      </c>
      <c r="D16" s="40">
        <v>0</v>
      </c>
      <c r="E16" s="65">
        <v>20</v>
      </c>
      <c r="F16" s="33">
        <f t="shared" si="0"/>
        <v>0</v>
      </c>
    </row>
    <row r="17" spans="1:6" x14ac:dyDescent="0.2">
      <c r="A17" s="113" t="s">
        <v>235</v>
      </c>
      <c r="B17" s="80" t="s">
        <v>223</v>
      </c>
      <c r="C17" s="115" t="s">
        <v>235</v>
      </c>
      <c r="D17" s="40">
        <v>0</v>
      </c>
      <c r="E17" s="65">
        <v>12</v>
      </c>
      <c r="F17" s="33">
        <f t="shared" si="0"/>
        <v>0</v>
      </c>
    </row>
    <row r="18" spans="1:6" x14ac:dyDescent="0.2">
      <c r="A18" s="113" t="s">
        <v>236</v>
      </c>
      <c r="B18" s="80" t="s">
        <v>223</v>
      </c>
      <c r="C18" s="115" t="s">
        <v>236</v>
      </c>
      <c r="D18" s="40">
        <v>0</v>
      </c>
      <c r="E18" s="65">
        <v>12</v>
      </c>
      <c r="F18" s="33">
        <f t="shared" si="0"/>
        <v>0</v>
      </c>
    </row>
    <row r="19" spans="1:6" x14ac:dyDescent="0.2">
      <c r="A19" s="113" t="s">
        <v>237</v>
      </c>
      <c r="B19" s="80" t="s">
        <v>223</v>
      </c>
      <c r="C19" s="115" t="s">
        <v>237</v>
      </c>
      <c r="D19" s="40">
        <v>0</v>
      </c>
      <c r="E19" s="65">
        <v>12</v>
      </c>
      <c r="F19" s="33">
        <f t="shared" si="0"/>
        <v>0</v>
      </c>
    </row>
    <row r="20" spans="1:6" x14ac:dyDescent="0.2">
      <c r="A20" s="113" t="s">
        <v>238</v>
      </c>
      <c r="B20" s="80" t="s">
        <v>223</v>
      </c>
      <c r="C20" s="115" t="s">
        <v>238</v>
      </c>
      <c r="D20" s="40">
        <v>0</v>
      </c>
      <c r="E20" s="65">
        <v>8</v>
      </c>
      <c r="F20" s="33">
        <f t="shared" si="0"/>
        <v>0</v>
      </c>
    </row>
    <row r="21" spans="1:6" x14ac:dyDescent="0.2">
      <c r="A21" s="113" t="s">
        <v>239</v>
      </c>
      <c r="B21" s="40" t="s">
        <v>357</v>
      </c>
      <c r="C21" s="121" t="s">
        <v>21</v>
      </c>
      <c r="D21" s="40">
        <v>0</v>
      </c>
      <c r="E21" s="65">
        <v>80</v>
      </c>
      <c r="F21" s="33">
        <f t="shared" si="0"/>
        <v>0</v>
      </c>
    </row>
    <row r="22" spans="1:6" x14ac:dyDescent="0.2">
      <c r="A22" s="113" t="s">
        <v>238</v>
      </c>
      <c r="B22" s="40" t="s">
        <v>357</v>
      </c>
      <c r="C22" s="121" t="s">
        <v>21</v>
      </c>
      <c r="D22" s="40">
        <v>0</v>
      </c>
      <c r="E22" s="65">
        <v>160</v>
      </c>
      <c r="F22" s="33">
        <f t="shared" si="0"/>
        <v>0</v>
      </c>
    </row>
    <row r="23" spans="1:6" x14ac:dyDescent="0.2">
      <c r="A23" s="113" t="s">
        <v>240</v>
      </c>
      <c r="B23" s="40" t="s">
        <v>358</v>
      </c>
      <c r="C23" s="121" t="s">
        <v>21</v>
      </c>
      <c r="D23" s="40">
        <v>0</v>
      </c>
      <c r="E23" s="65">
        <v>4</v>
      </c>
      <c r="F23" s="33">
        <f t="shared" si="0"/>
        <v>0</v>
      </c>
    </row>
    <row r="24" spans="1:6" x14ac:dyDescent="0.2">
      <c r="A24" s="113" t="s">
        <v>241</v>
      </c>
      <c r="B24" s="40" t="s">
        <v>359</v>
      </c>
      <c r="C24" s="121" t="s">
        <v>21</v>
      </c>
      <c r="D24" s="40">
        <v>0</v>
      </c>
      <c r="E24" s="65">
        <v>8</v>
      </c>
      <c r="F24" s="33">
        <f t="shared" si="0"/>
        <v>0</v>
      </c>
    </row>
    <row r="25" spans="1:6" x14ac:dyDescent="0.2">
      <c r="A25" s="113" t="s">
        <v>242</v>
      </c>
      <c r="B25" s="40" t="s">
        <v>360</v>
      </c>
      <c r="C25" s="121" t="s">
        <v>21</v>
      </c>
      <c r="D25" s="40">
        <v>0</v>
      </c>
      <c r="E25" s="65">
        <v>4</v>
      </c>
      <c r="F25" s="33">
        <f t="shared" si="0"/>
        <v>0</v>
      </c>
    </row>
    <row r="26" spans="1:6" x14ac:dyDescent="0.2">
      <c r="A26" s="113" t="s">
        <v>243</v>
      </c>
      <c r="B26" s="80" t="s">
        <v>223</v>
      </c>
      <c r="C26" s="79" t="s">
        <v>243</v>
      </c>
      <c r="D26" s="40">
        <v>0</v>
      </c>
      <c r="E26" s="65">
        <v>4</v>
      </c>
      <c r="F26" s="33">
        <f t="shared" si="0"/>
        <v>0</v>
      </c>
    </row>
    <row r="27" spans="1:6" x14ac:dyDescent="0.2">
      <c r="A27" s="113" t="s">
        <v>244</v>
      </c>
      <c r="B27" s="40" t="s">
        <v>361</v>
      </c>
      <c r="C27" s="121" t="s">
        <v>21</v>
      </c>
      <c r="D27" s="40">
        <v>0</v>
      </c>
      <c r="E27" s="65">
        <v>4</v>
      </c>
      <c r="F27" s="33">
        <f t="shared" si="0"/>
        <v>0</v>
      </c>
    </row>
    <row r="28" spans="1:6" x14ac:dyDescent="0.2">
      <c r="A28" s="113" t="s">
        <v>245</v>
      </c>
      <c r="B28" s="80" t="s">
        <v>223</v>
      </c>
      <c r="C28" s="79" t="s">
        <v>245</v>
      </c>
      <c r="D28" s="40">
        <v>0</v>
      </c>
      <c r="E28" s="65">
        <v>4</v>
      </c>
      <c r="F28" s="33">
        <f t="shared" si="0"/>
        <v>0</v>
      </c>
    </row>
    <row r="29" spans="1:6" x14ac:dyDescent="0.2">
      <c r="A29" s="113" t="s">
        <v>246</v>
      </c>
      <c r="B29" s="80" t="s">
        <v>223</v>
      </c>
      <c r="C29" s="79" t="s">
        <v>246</v>
      </c>
      <c r="D29" s="40">
        <v>0</v>
      </c>
      <c r="E29" s="65">
        <v>4</v>
      </c>
      <c r="F29" s="33">
        <f t="shared" si="0"/>
        <v>0</v>
      </c>
    </row>
    <row r="30" spans="1:6" x14ac:dyDescent="0.2">
      <c r="A30" s="113" t="s">
        <v>247</v>
      </c>
      <c r="B30" s="80" t="s">
        <v>223</v>
      </c>
      <c r="C30" s="79" t="s">
        <v>247</v>
      </c>
      <c r="D30" s="40">
        <v>0</v>
      </c>
      <c r="E30" s="65">
        <v>4</v>
      </c>
      <c r="F30" s="33">
        <f t="shared" si="0"/>
        <v>0</v>
      </c>
    </row>
    <row r="31" spans="1:6" x14ac:dyDescent="0.2">
      <c r="A31" s="113" t="s">
        <v>248</v>
      </c>
      <c r="B31" s="80" t="s">
        <v>223</v>
      </c>
      <c r="C31" s="79" t="s">
        <v>248</v>
      </c>
      <c r="D31" s="40">
        <v>0</v>
      </c>
      <c r="E31" s="65">
        <v>4</v>
      </c>
      <c r="F31" s="33">
        <f t="shared" si="0"/>
        <v>0</v>
      </c>
    </row>
    <row r="32" spans="1:6" x14ac:dyDescent="0.2">
      <c r="A32" s="113" t="s">
        <v>249</v>
      </c>
      <c r="B32" s="40" t="s">
        <v>362</v>
      </c>
      <c r="C32" s="121" t="s">
        <v>21</v>
      </c>
      <c r="D32" s="40">
        <v>0</v>
      </c>
      <c r="E32" s="65">
        <v>8</v>
      </c>
      <c r="F32" s="33">
        <f t="shared" si="0"/>
        <v>0</v>
      </c>
    </row>
    <row r="33" spans="1:6" x14ac:dyDescent="0.2">
      <c r="A33" s="113" t="s">
        <v>250</v>
      </c>
      <c r="B33" s="80" t="s">
        <v>223</v>
      </c>
      <c r="C33" s="115" t="s">
        <v>250</v>
      </c>
      <c r="D33" s="40">
        <v>0</v>
      </c>
      <c r="E33" s="65">
        <v>4</v>
      </c>
      <c r="F33" s="33">
        <f t="shared" si="0"/>
        <v>0</v>
      </c>
    </row>
    <row r="34" spans="1:6" x14ac:dyDescent="0.2">
      <c r="A34" s="113" t="s">
        <v>251</v>
      </c>
      <c r="B34" s="80" t="s">
        <v>223</v>
      </c>
      <c r="C34" s="116" t="s">
        <v>251</v>
      </c>
      <c r="D34" s="40">
        <v>0</v>
      </c>
      <c r="E34" s="65">
        <v>4</v>
      </c>
      <c r="F34" s="33">
        <f t="shared" si="0"/>
        <v>0</v>
      </c>
    </row>
    <row r="35" spans="1:6" x14ac:dyDescent="0.2">
      <c r="A35" s="113" t="s">
        <v>252</v>
      </c>
      <c r="B35" s="40" t="s">
        <v>363</v>
      </c>
      <c r="C35" s="41" t="s">
        <v>21</v>
      </c>
      <c r="D35" s="40">
        <v>0</v>
      </c>
      <c r="E35" s="65">
        <v>8</v>
      </c>
      <c r="F35" s="33">
        <f t="shared" si="0"/>
        <v>0</v>
      </c>
    </row>
    <row r="36" spans="1:6" x14ac:dyDescent="0.2">
      <c r="A36" s="113" t="s">
        <v>253</v>
      </c>
      <c r="B36" s="40" t="s">
        <v>364</v>
      </c>
      <c r="C36" s="121" t="s">
        <v>21</v>
      </c>
      <c r="D36" s="40">
        <v>0</v>
      </c>
      <c r="E36" s="65">
        <v>4</v>
      </c>
      <c r="F36" s="33">
        <f t="shared" si="0"/>
        <v>0</v>
      </c>
    </row>
    <row r="37" spans="1:6" x14ac:dyDescent="0.2">
      <c r="A37" s="113" t="s">
        <v>254</v>
      </c>
      <c r="B37" s="80" t="s">
        <v>112</v>
      </c>
      <c r="C37" s="117" t="s">
        <v>254</v>
      </c>
      <c r="D37" s="40">
        <v>0</v>
      </c>
      <c r="E37" s="65">
        <v>4</v>
      </c>
      <c r="F37" s="33">
        <f t="shared" si="0"/>
        <v>0</v>
      </c>
    </row>
    <row r="38" spans="1:6" x14ac:dyDescent="0.2">
      <c r="A38" s="113" t="s">
        <v>255</v>
      </c>
      <c r="B38" s="80" t="s">
        <v>112</v>
      </c>
      <c r="C38" s="79" t="s">
        <v>255</v>
      </c>
      <c r="D38" s="40">
        <v>0</v>
      </c>
      <c r="E38" s="65">
        <v>4</v>
      </c>
      <c r="F38" s="33">
        <f t="shared" si="0"/>
        <v>0</v>
      </c>
    </row>
    <row r="39" spans="1:6" x14ac:dyDescent="0.2">
      <c r="A39" s="113" t="s">
        <v>256</v>
      </c>
      <c r="B39" s="80" t="s">
        <v>112</v>
      </c>
      <c r="C39" s="52" t="s">
        <v>256</v>
      </c>
      <c r="D39" s="40">
        <v>0</v>
      </c>
      <c r="E39" s="65">
        <v>4</v>
      </c>
      <c r="F39" s="33">
        <f t="shared" si="0"/>
        <v>0</v>
      </c>
    </row>
    <row r="40" spans="1:6" x14ac:dyDescent="0.2">
      <c r="A40" s="113" t="s">
        <v>257</v>
      </c>
      <c r="B40" s="40" t="s">
        <v>365</v>
      </c>
      <c r="C40" s="41" t="s">
        <v>21</v>
      </c>
      <c r="D40" s="40">
        <v>0</v>
      </c>
      <c r="E40" s="65">
        <v>40</v>
      </c>
      <c r="F40" s="33">
        <f t="shared" si="0"/>
        <v>0</v>
      </c>
    </row>
    <row r="41" spans="1:6" x14ac:dyDescent="0.2">
      <c r="A41" s="113" t="s">
        <v>257</v>
      </c>
      <c r="B41" s="80" t="s">
        <v>112</v>
      </c>
      <c r="C41" s="118" t="s">
        <v>257</v>
      </c>
      <c r="D41" s="40">
        <v>0</v>
      </c>
      <c r="E41" s="65">
        <v>4</v>
      </c>
      <c r="F41" s="33">
        <f t="shared" si="0"/>
        <v>0</v>
      </c>
    </row>
    <row r="42" spans="1:6" x14ac:dyDescent="0.2">
      <c r="A42" s="113" t="s">
        <v>258</v>
      </c>
      <c r="B42" s="40" t="s">
        <v>366</v>
      </c>
      <c r="C42" s="41" t="s">
        <v>21</v>
      </c>
      <c r="D42" s="40">
        <v>0</v>
      </c>
      <c r="E42" s="65">
        <v>64</v>
      </c>
      <c r="F42" s="33">
        <f t="shared" si="0"/>
        <v>0</v>
      </c>
    </row>
    <row r="43" spans="1:6" x14ac:dyDescent="0.2">
      <c r="A43" s="113" t="s">
        <v>258</v>
      </c>
      <c r="B43" s="80" t="s">
        <v>112</v>
      </c>
      <c r="C43" s="118" t="s">
        <v>258</v>
      </c>
      <c r="D43" s="40">
        <v>0</v>
      </c>
      <c r="E43" s="65">
        <v>20</v>
      </c>
      <c r="F43" s="33">
        <f t="shared" si="0"/>
        <v>0</v>
      </c>
    </row>
    <row r="44" spans="1:6" ht="15.75" thickBot="1" x14ac:dyDescent="0.3">
      <c r="A44" s="119" t="s">
        <v>25</v>
      </c>
      <c r="B44" s="51"/>
      <c r="C44" s="51"/>
      <c r="D44" s="51"/>
      <c r="E44" s="70"/>
      <c r="F44" s="120">
        <f>SUM(F3:F43)</f>
        <v>0</v>
      </c>
    </row>
    <row r="45" spans="1:6" ht="15" x14ac:dyDescent="0.25">
      <c r="A45" s="127"/>
      <c r="B45" s="128"/>
      <c r="C45" s="128"/>
      <c r="D45" s="128"/>
      <c r="E45" s="129"/>
      <c r="F45" s="130"/>
    </row>
    <row r="46" spans="1:6" ht="15" x14ac:dyDescent="0.25">
      <c r="A46" s="3" t="s">
        <v>24</v>
      </c>
      <c r="B46" s="128"/>
      <c r="C46" s="128"/>
      <c r="D46" s="128"/>
      <c r="E46" s="129"/>
      <c r="F46" s="130"/>
    </row>
    <row r="47" spans="1:6" x14ac:dyDescent="0.2">
      <c r="A47" s="16" t="s">
        <v>59</v>
      </c>
    </row>
    <row r="48" spans="1:6" x14ac:dyDescent="0.2">
      <c r="A48" t="s">
        <v>380</v>
      </c>
    </row>
    <row r="49" spans="1:1" x14ac:dyDescent="0.2">
      <c r="A49" s="133" t="s">
        <v>381</v>
      </c>
    </row>
  </sheetData>
  <hyperlinks>
    <hyperlink ref="A34" r:id="rId1" display="https://www.alza.cz/canon-pg-545-cl-546-d476861.htm"/>
    <hyperlink ref="A33" r:id="rId2" display="https://www.alza.cz/canon-pg-545-cl-546-d476861.htm"/>
    <hyperlink ref="C34" r:id="rId3" display="https://www.alza.cz/canon-pg-545-cl-546-d476861.htm"/>
    <hyperlink ref="C33" r:id="rId4" display="https://www.alza.cz/canon-pg-545-cl-546-d476861.htm"/>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zoomScale="110" zoomScaleNormal="110" workbookViewId="0">
      <selection activeCell="D3" sqref="D3"/>
    </sheetView>
  </sheetViews>
  <sheetFormatPr defaultRowHeight="12.75" x14ac:dyDescent="0.2"/>
  <cols>
    <col min="1" max="1" width="42.140625" customWidth="1"/>
    <col min="2" max="2" width="20.85546875" customWidth="1"/>
    <col min="3" max="3" width="37.28515625" customWidth="1"/>
    <col min="4" max="4" width="18.140625" customWidth="1"/>
    <col min="5" max="6" width="11.28515625" customWidth="1"/>
  </cols>
  <sheetData>
    <row r="1" spans="1:6" ht="13.5" thickBot="1" x14ac:dyDescent="0.25">
      <c r="A1" t="s">
        <v>259</v>
      </c>
      <c r="B1" s="126"/>
      <c r="C1" t="s">
        <v>260</v>
      </c>
      <c r="E1" s="126"/>
    </row>
    <row r="2" spans="1:6" ht="30.75" thickBot="1" x14ac:dyDescent="0.3">
      <c r="A2" s="138" t="s">
        <v>14</v>
      </c>
      <c r="B2" s="122" t="s">
        <v>0</v>
      </c>
      <c r="C2" s="122" t="s">
        <v>49</v>
      </c>
      <c r="D2" s="122" t="s">
        <v>22</v>
      </c>
      <c r="E2" s="122" t="s">
        <v>39</v>
      </c>
      <c r="F2" s="123" t="s">
        <v>209</v>
      </c>
    </row>
    <row r="3" spans="1:6" ht="14.25" x14ac:dyDescent="0.2">
      <c r="A3" s="139" t="s">
        <v>261</v>
      </c>
      <c r="B3" s="140" t="s">
        <v>20</v>
      </c>
      <c r="C3" s="139" t="s">
        <v>261</v>
      </c>
      <c r="D3" s="141">
        <v>0</v>
      </c>
      <c r="E3" s="142">
        <v>3</v>
      </c>
      <c r="F3" s="143">
        <f>E3*D3</f>
        <v>0</v>
      </c>
    </row>
    <row r="4" spans="1:6" ht="14.25" x14ac:dyDescent="0.2">
      <c r="A4" s="144" t="s">
        <v>262</v>
      </c>
      <c r="B4" s="145" t="s">
        <v>20</v>
      </c>
      <c r="C4" s="144" t="s">
        <v>262</v>
      </c>
      <c r="D4" s="141">
        <v>0</v>
      </c>
      <c r="E4" s="146">
        <v>1</v>
      </c>
      <c r="F4" s="143">
        <f t="shared" ref="F4:F67" si="0">E4*D4</f>
        <v>0</v>
      </c>
    </row>
    <row r="5" spans="1:6" ht="14.25" x14ac:dyDescent="0.2">
      <c r="A5" s="144" t="s">
        <v>263</v>
      </c>
      <c r="B5" s="145" t="s">
        <v>20</v>
      </c>
      <c r="C5" s="144" t="s">
        <v>263</v>
      </c>
      <c r="D5" s="141">
        <v>0</v>
      </c>
      <c r="E5" s="146">
        <v>4</v>
      </c>
      <c r="F5" s="143">
        <f t="shared" si="0"/>
        <v>0</v>
      </c>
    </row>
    <row r="6" spans="1:6" ht="14.25" x14ac:dyDescent="0.2">
      <c r="A6" s="144" t="s">
        <v>299</v>
      </c>
      <c r="B6" s="145" t="s">
        <v>20</v>
      </c>
      <c r="C6" s="144" t="s">
        <v>299</v>
      </c>
      <c r="D6" s="141">
        <v>0</v>
      </c>
      <c r="E6" s="146">
        <v>1</v>
      </c>
      <c r="F6" s="143">
        <f t="shared" si="0"/>
        <v>0</v>
      </c>
    </row>
    <row r="7" spans="1:6" ht="14.25" x14ac:dyDescent="0.2">
      <c r="A7" s="144" t="s">
        <v>300</v>
      </c>
      <c r="B7" s="145" t="s">
        <v>20</v>
      </c>
      <c r="C7" s="144" t="s">
        <v>300</v>
      </c>
      <c r="D7" s="141">
        <v>0</v>
      </c>
      <c r="E7" s="146">
        <v>1</v>
      </c>
      <c r="F7" s="143">
        <f t="shared" si="0"/>
        <v>0</v>
      </c>
    </row>
    <row r="8" spans="1:6" ht="14.25" x14ac:dyDescent="0.2">
      <c r="A8" s="144" t="s">
        <v>301</v>
      </c>
      <c r="B8" s="145" t="s">
        <v>20</v>
      </c>
      <c r="C8" s="144" t="s">
        <v>301</v>
      </c>
      <c r="D8" s="141">
        <v>0</v>
      </c>
      <c r="E8" s="146">
        <v>1</v>
      </c>
      <c r="F8" s="143">
        <f t="shared" si="0"/>
        <v>0</v>
      </c>
    </row>
    <row r="9" spans="1:6" ht="14.25" x14ac:dyDescent="0.2">
      <c r="A9" s="147" t="s">
        <v>264</v>
      </c>
      <c r="B9" s="148" t="s">
        <v>20</v>
      </c>
      <c r="C9" s="147" t="s">
        <v>264</v>
      </c>
      <c r="D9" s="141">
        <v>0</v>
      </c>
      <c r="E9" s="149">
        <v>4</v>
      </c>
      <c r="F9" s="143">
        <f t="shared" si="0"/>
        <v>0</v>
      </c>
    </row>
    <row r="10" spans="1:6" ht="14.25" x14ac:dyDescent="0.2">
      <c r="A10" s="147" t="s">
        <v>265</v>
      </c>
      <c r="B10" s="148" t="s">
        <v>20</v>
      </c>
      <c r="C10" s="147" t="s">
        <v>265</v>
      </c>
      <c r="D10" s="141">
        <v>0</v>
      </c>
      <c r="E10" s="149">
        <v>3</v>
      </c>
      <c r="F10" s="143">
        <f t="shared" si="0"/>
        <v>0</v>
      </c>
    </row>
    <row r="11" spans="1:6" ht="14.25" x14ac:dyDescent="0.2">
      <c r="A11" s="147" t="s">
        <v>234</v>
      </c>
      <c r="B11" s="148" t="s">
        <v>20</v>
      </c>
      <c r="C11" s="147" t="s">
        <v>234</v>
      </c>
      <c r="D11" s="141">
        <v>0</v>
      </c>
      <c r="E11" s="149">
        <v>3</v>
      </c>
      <c r="F11" s="143">
        <f t="shared" si="0"/>
        <v>0</v>
      </c>
    </row>
    <row r="12" spans="1:6" ht="14.25" x14ac:dyDescent="0.2">
      <c r="A12" s="147" t="s">
        <v>304</v>
      </c>
      <c r="B12" s="148" t="s">
        <v>20</v>
      </c>
      <c r="C12" s="147" t="s">
        <v>304</v>
      </c>
      <c r="D12" s="141">
        <v>0</v>
      </c>
      <c r="E12" s="149">
        <v>1</v>
      </c>
      <c r="F12" s="143">
        <f t="shared" si="0"/>
        <v>0</v>
      </c>
    </row>
    <row r="13" spans="1:6" ht="14.25" x14ac:dyDescent="0.2">
      <c r="A13" s="147" t="s">
        <v>303</v>
      </c>
      <c r="B13" s="148" t="s">
        <v>20</v>
      </c>
      <c r="C13" s="147" t="s">
        <v>303</v>
      </c>
      <c r="D13" s="141">
        <v>0</v>
      </c>
      <c r="E13" s="149">
        <v>1</v>
      </c>
      <c r="F13" s="143">
        <f t="shared" si="0"/>
        <v>0</v>
      </c>
    </row>
    <row r="14" spans="1:6" ht="14.25" x14ac:dyDescent="0.2">
      <c r="A14" s="147" t="s">
        <v>302</v>
      </c>
      <c r="B14" s="148" t="s">
        <v>20</v>
      </c>
      <c r="C14" s="147" t="s">
        <v>302</v>
      </c>
      <c r="D14" s="141">
        <v>0</v>
      </c>
      <c r="E14" s="149">
        <v>3</v>
      </c>
      <c r="F14" s="143">
        <f t="shared" si="0"/>
        <v>0</v>
      </c>
    </row>
    <row r="15" spans="1:6" ht="14.25" x14ac:dyDescent="0.2">
      <c r="A15" s="147" t="s">
        <v>266</v>
      </c>
      <c r="B15" s="148" t="s">
        <v>20</v>
      </c>
      <c r="C15" s="147" t="s">
        <v>266</v>
      </c>
      <c r="D15" s="141">
        <v>0</v>
      </c>
      <c r="E15" s="149">
        <v>1</v>
      </c>
      <c r="F15" s="143">
        <f t="shared" si="0"/>
        <v>0</v>
      </c>
    </row>
    <row r="16" spans="1:6" ht="14.25" x14ac:dyDescent="0.2">
      <c r="A16" s="150" t="s">
        <v>267</v>
      </c>
      <c r="B16" s="148" t="s">
        <v>20</v>
      </c>
      <c r="C16" s="150" t="s">
        <v>267</v>
      </c>
      <c r="D16" s="141">
        <v>0</v>
      </c>
      <c r="E16" s="149">
        <v>1</v>
      </c>
      <c r="F16" s="143">
        <f t="shared" si="0"/>
        <v>0</v>
      </c>
    </row>
    <row r="17" spans="1:6" ht="14.25" x14ac:dyDescent="0.2">
      <c r="A17" s="151" t="s">
        <v>307</v>
      </c>
      <c r="B17" s="148" t="s">
        <v>20</v>
      </c>
      <c r="C17" s="151" t="s">
        <v>307</v>
      </c>
      <c r="D17" s="141">
        <v>0</v>
      </c>
      <c r="E17" s="149">
        <v>1</v>
      </c>
      <c r="F17" s="143">
        <f t="shared" si="0"/>
        <v>0</v>
      </c>
    </row>
    <row r="18" spans="1:6" ht="14.25" x14ac:dyDescent="0.2">
      <c r="A18" s="151" t="s">
        <v>306</v>
      </c>
      <c r="B18" s="148" t="s">
        <v>20</v>
      </c>
      <c r="C18" s="151" t="s">
        <v>306</v>
      </c>
      <c r="D18" s="141">
        <v>0</v>
      </c>
      <c r="E18" s="149">
        <v>1</v>
      </c>
      <c r="F18" s="143">
        <f t="shared" si="0"/>
        <v>0</v>
      </c>
    </row>
    <row r="19" spans="1:6" ht="14.25" x14ac:dyDescent="0.2">
      <c r="A19" s="151" t="s">
        <v>305</v>
      </c>
      <c r="B19" s="148" t="s">
        <v>20</v>
      </c>
      <c r="C19" s="151" t="s">
        <v>305</v>
      </c>
      <c r="D19" s="141">
        <v>0</v>
      </c>
      <c r="E19" s="149">
        <v>1</v>
      </c>
      <c r="F19" s="143">
        <f t="shared" si="0"/>
        <v>0</v>
      </c>
    </row>
    <row r="20" spans="1:6" ht="14.25" x14ac:dyDescent="0.2">
      <c r="A20" s="151" t="s">
        <v>268</v>
      </c>
      <c r="B20" s="148" t="s">
        <v>20</v>
      </c>
      <c r="C20" s="151" t="s">
        <v>268</v>
      </c>
      <c r="D20" s="141">
        <v>0</v>
      </c>
      <c r="E20" s="152">
        <v>3</v>
      </c>
      <c r="F20" s="143">
        <f t="shared" si="0"/>
        <v>0</v>
      </c>
    </row>
    <row r="21" spans="1:6" ht="14.25" x14ac:dyDescent="0.2">
      <c r="A21" s="151" t="s">
        <v>269</v>
      </c>
      <c r="B21" s="148" t="s">
        <v>20</v>
      </c>
      <c r="C21" s="151" t="s">
        <v>269</v>
      </c>
      <c r="D21" s="141">
        <v>0</v>
      </c>
      <c r="E21" s="152">
        <v>1</v>
      </c>
      <c r="F21" s="143">
        <f t="shared" si="0"/>
        <v>0</v>
      </c>
    </row>
    <row r="22" spans="1:6" ht="14.25" x14ac:dyDescent="0.2">
      <c r="A22" s="151" t="s">
        <v>308</v>
      </c>
      <c r="B22" s="148" t="s">
        <v>20</v>
      </c>
      <c r="C22" s="151" t="s">
        <v>308</v>
      </c>
      <c r="D22" s="141">
        <v>0</v>
      </c>
      <c r="E22" s="152">
        <v>1</v>
      </c>
      <c r="F22" s="143">
        <f t="shared" si="0"/>
        <v>0</v>
      </c>
    </row>
    <row r="23" spans="1:6" ht="14.25" x14ac:dyDescent="0.2">
      <c r="A23" s="151" t="s">
        <v>309</v>
      </c>
      <c r="B23" s="148" t="s">
        <v>20</v>
      </c>
      <c r="C23" s="151" t="s">
        <v>309</v>
      </c>
      <c r="D23" s="141">
        <v>0</v>
      </c>
      <c r="E23" s="152">
        <v>1</v>
      </c>
      <c r="F23" s="143">
        <f t="shared" si="0"/>
        <v>0</v>
      </c>
    </row>
    <row r="24" spans="1:6" ht="14.25" x14ac:dyDescent="0.2">
      <c r="A24" s="151" t="s">
        <v>310</v>
      </c>
      <c r="B24" s="148" t="s">
        <v>20</v>
      </c>
      <c r="C24" s="151" t="s">
        <v>310</v>
      </c>
      <c r="D24" s="141">
        <v>0</v>
      </c>
      <c r="E24" s="152">
        <v>1</v>
      </c>
      <c r="F24" s="143">
        <f t="shared" si="0"/>
        <v>0</v>
      </c>
    </row>
    <row r="25" spans="1:6" ht="14.25" x14ac:dyDescent="0.2">
      <c r="A25" s="151" t="s">
        <v>270</v>
      </c>
      <c r="B25" s="148" t="s">
        <v>20</v>
      </c>
      <c r="C25" s="151" t="s">
        <v>270</v>
      </c>
      <c r="D25" s="141">
        <v>0</v>
      </c>
      <c r="E25" s="152">
        <v>3</v>
      </c>
      <c r="F25" s="143">
        <f t="shared" si="0"/>
        <v>0</v>
      </c>
    </row>
    <row r="26" spans="1:6" ht="14.25" x14ac:dyDescent="0.2">
      <c r="A26" s="151" t="s">
        <v>271</v>
      </c>
      <c r="B26" s="148" t="s">
        <v>20</v>
      </c>
      <c r="C26" s="151" t="s">
        <v>271</v>
      </c>
      <c r="D26" s="141">
        <v>0</v>
      </c>
      <c r="E26" s="152">
        <v>20</v>
      </c>
      <c r="F26" s="143">
        <f t="shared" si="0"/>
        <v>0</v>
      </c>
    </row>
    <row r="27" spans="1:6" ht="14.25" x14ac:dyDescent="0.2">
      <c r="A27" s="151" t="s">
        <v>311</v>
      </c>
      <c r="B27" s="148" t="s">
        <v>20</v>
      </c>
      <c r="C27" s="151" t="s">
        <v>311</v>
      </c>
      <c r="D27" s="141">
        <v>0</v>
      </c>
      <c r="E27" s="152">
        <v>1</v>
      </c>
      <c r="F27" s="143">
        <f t="shared" si="0"/>
        <v>0</v>
      </c>
    </row>
    <row r="28" spans="1:6" ht="14.25" x14ac:dyDescent="0.2">
      <c r="A28" s="150" t="s">
        <v>312</v>
      </c>
      <c r="B28" s="148" t="s">
        <v>20</v>
      </c>
      <c r="C28" s="150" t="s">
        <v>312</v>
      </c>
      <c r="D28" s="141">
        <v>0</v>
      </c>
      <c r="E28" s="149">
        <v>1</v>
      </c>
      <c r="F28" s="143">
        <f t="shared" si="0"/>
        <v>0</v>
      </c>
    </row>
    <row r="29" spans="1:6" ht="14.25" x14ac:dyDescent="0.2">
      <c r="A29" s="150" t="s">
        <v>313</v>
      </c>
      <c r="B29" s="148" t="s">
        <v>20</v>
      </c>
      <c r="C29" s="150" t="s">
        <v>313</v>
      </c>
      <c r="D29" s="141">
        <v>0</v>
      </c>
      <c r="E29" s="149">
        <v>1</v>
      </c>
      <c r="F29" s="143">
        <f t="shared" si="0"/>
        <v>0</v>
      </c>
    </row>
    <row r="30" spans="1:6" ht="14.25" x14ac:dyDescent="0.2">
      <c r="A30" s="150" t="s">
        <v>272</v>
      </c>
      <c r="B30" s="148" t="s">
        <v>20</v>
      </c>
      <c r="C30" s="150" t="s">
        <v>272</v>
      </c>
      <c r="D30" s="141">
        <v>0</v>
      </c>
      <c r="E30" s="149">
        <v>7</v>
      </c>
      <c r="F30" s="143">
        <f t="shared" si="0"/>
        <v>0</v>
      </c>
    </row>
    <row r="31" spans="1:6" ht="14.25" x14ac:dyDescent="0.2">
      <c r="A31" s="153" t="s">
        <v>273</v>
      </c>
      <c r="B31" s="148" t="s">
        <v>20</v>
      </c>
      <c r="C31" s="153" t="s">
        <v>273</v>
      </c>
      <c r="D31" s="141">
        <v>0</v>
      </c>
      <c r="E31" s="149">
        <v>3</v>
      </c>
      <c r="F31" s="143">
        <f t="shared" si="0"/>
        <v>0</v>
      </c>
    </row>
    <row r="32" spans="1:6" ht="14.25" x14ac:dyDescent="0.2">
      <c r="A32" s="153" t="s">
        <v>314</v>
      </c>
      <c r="B32" s="148" t="s">
        <v>20</v>
      </c>
      <c r="C32" s="153" t="s">
        <v>314</v>
      </c>
      <c r="D32" s="141">
        <v>0</v>
      </c>
      <c r="E32" s="149">
        <v>1</v>
      </c>
      <c r="F32" s="143">
        <f t="shared" si="0"/>
        <v>0</v>
      </c>
    </row>
    <row r="33" spans="1:6" ht="14.25" x14ac:dyDescent="0.2">
      <c r="A33" s="153" t="s">
        <v>315</v>
      </c>
      <c r="B33" s="148" t="s">
        <v>20</v>
      </c>
      <c r="C33" s="153" t="s">
        <v>315</v>
      </c>
      <c r="D33" s="141">
        <v>0</v>
      </c>
      <c r="E33" s="149">
        <v>1</v>
      </c>
      <c r="F33" s="143">
        <f t="shared" si="0"/>
        <v>0</v>
      </c>
    </row>
    <row r="34" spans="1:6" ht="14.25" x14ac:dyDescent="0.2">
      <c r="A34" s="153" t="s">
        <v>316</v>
      </c>
      <c r="B34" s="148" t="s">
        <v>20</v>
      </c>
      <c r="C34" s="153" t="s">
        <v>316</v>
      </c>
      <c r="D34" s="141">
        <v>0</v>
      </c>
      <c r="E34" s="149">
        <v>1</v>
      </c>
      <c r="F34" s="143">
        <f t="shared" si="0"/>
        <v>0</v>
      </c>
    </row>
    <row r="35" spans="1:6" ht="14.25" x14ac:dyDescent="0.2">
      <c r="A35" s="153" t="s">
        <v>274</v>
      </c>
      <c r="B35" s="148" t="s">
        <v>20</v>
      </c>
      <c r="C35" s="153" t="s">
        <v>274</v>
      </c>
      <c r="D35" s="141">
        <v>0</v>
      </c>
      <c r="E35" s="149">
        <v>2</v>
      </c>
      <c r="F35" s="143">
        <f t="shared" si="0"/>
        <v>0</v>
      </c>
    </row>
    <row r="36" spans="1:6" ht="28.5" x14ac:dyDescent="0.2">
      <c r="A36" s="153" t="s">
        <v>317</v>
      </c>
      <c r="B36" s="148" t="s">
        <v>20</v>
      </c>
      <c r="C36" s="153" t="s">
        <v>317</v>
      </c>
      <c r="D36" s="141">
        <v>0</v>
      </c>
      <c r="E36" s="154">
        <v>1</v>
      </c>
      <c r="F36" s="143">
        <f t="shared" si="0"/>
        <v>0</v>
      </c>
    </row>
    <row r="37" spans="1:6" ht="14.25" x14ac:dyDescent="0.2">
      <c r="A37" s="153" t="s">
        <v>318</v>
      </c>
      <c r="B37" s="155" t="s">
        <v>20</v>
      </c>
      <c r="C37" s="153" t="s">
        <v>318</v>
      </c>
      <c r="D37" s="141">
        <v>0</v>
      </c>
      <c r="E37" s="154">
        <v>3</v>
      </c>
      <c r="F37" s="143">
        <f t="shared" si="0"/>
        <v>0</v>
      </c>
    </row>
    <row r="38" spans="1:6" ht="14.25" x14ac:dyDescent="0.2">
      <c r="A38" s="144" t="s">
        <v>261</v>
      </c>
      <c r="B38" s="145" t="s">
        <v>20</v>
      </c>
      <c r="C38" s="144" t="s">
        <v>261</v>
      </c>
      <c r="D38" s="141">
        <v>0</v>
      </c>
      <c r="E38" s="146">
        <v>2</v>
      </c>
      <c r="F38" s="143">
        <f t="shared" si="0"/>
        <v>0</v>
      </c>
    </row>
    <row r="39" spans="1:6" ht="14.25" x14ac:dyDescent="0.2">
      <c r="A39" s="144" t="s">
        <v>321</v>
      </c>
      <c r="B39" s="145" t="s">
        <v>20</v>
      </c>
      <c r="C39" s="144" t="s">
        <v>321</v>
      </c>
      <c r="D39" s="141">
        <v>0</v>
      </c>
      <c r="E39" s="146">
        <v>2</v>
      </c>
      <c r="F39" s="143">
        <f t="shared" si="0"/>
        <v>0</v>
      </c>
    </row>
    <row r="40" spans="1:6" ht="14.25" x14ac:dyDescent="0.2">
      <c r="A40" s="144" t="s">
        <v>319</v>
      </c>
      <c r="B40" s="145" t="s">
        <v>20</v>
      </c>
      <c r="C40" s="144" t="s">
        <v>319</v>
      </c>
      <c r="D40" s="141">
        <v>0</v>
      </c>
      <c r="E40" s="146">
        <v>1</v>
      </c>
      <c r="F40" s="143">
        <f t="shared" si="0"/>
        <v>0</v>
      </c>
    </row>
    <row r="41" spans="1:6" ht="14.25" x14ac:dyDescent="0.2">
      <c r="A41" s="144" t="s">
        <v>320</v>
      </c>
      <c r="B41" s="145" t="s">
        <v>20</v>
      </c>
      <c r="C41" s="144" t="s">
        <v>320</v>
      </c>
      <c r="D41" s="141">
        <v>0</v>
      </c>
      <c r="E41" s="146">
        <v>1</v>
      </c>
      <c r="F41" s="143">
        <f t="shared" si="0"/>
        <v>0</v>
      </c>
    </row>
    <row r="42" spans="1:6" ht="14.25" x14ac:dyDescent="0.2">
      <c r="A42" s="144" t="s">
        <v>322</v>
      </c>
      <c r="B42" s="145" t="s">
        <v>20</v>
      </c>
      <c r="C42" s="144" t="s">
        <v>322</v>
      </c>
      <c r="D42" s="141">
        <v>0</v>
      </c>
      <c r="E42" s="146">
        <v>1</v>
      </c>
      <c r="F42" s="143">
        <f t="shared" si="0"/>
        <v>0</v>
      </c>
    </row>
    <row r="43" spans="1:6" ht="14.25" x14ac:dyDescent="0.2">
      <c r="A43" s="144" t="s">
        <v>275</v>
      </c>
      <c r="B43" s="145" t="s">
        <v>20</v>
      </c>
      <c r="C43" s="144" t="s">
        <v>275</v>
      </c>
      <c r="D43" s="141">
        <v>0</v>
      </c>
      <c r="E43" s="146">
        <v>2</v>
      </c>
      <c r="F43" s="143">
        <f t="shared" si="0"/>
        <v>0</v>
      </c>
    </row>
    <row r="44" spans="1:6" ht="14.25" x14ac:dyDescent="0.2">
      <c r="A44" s="144" t="s">
        <v>323</v>
      </c>
      <c r="B44" s="145" t="s">
        <v>20</v>
      </c>
      <c r="C44" s="144" t="s">
        <v>323</v>
      </c>
      <c r="D44" s="141">
        <v>0</v>
      </c>
      <c r="E44" s="146">
        <v>3</v>
      </c>
      <c r="F44" s="143">
        <f t="shared" si="0"/>
        <v>0</v>
      </c>
    </row>
    <row r="45" spans="1:6" ht="14.25" x14ac:dyDescent="0.2">
      <c r="A45" s="147" t="s">
        <v>324</v>
      </c>
      <c r="B45" s="148" t="s">
        <v>20</v>
      </c>
      <c r="C45" s="147" t="s">
        <v>324</v>
      </c>
      <c r="D45" s="141">
        <v>0</v>
      </c>
      <c r="E45" s="149">
        <v>1</v>
      </c>
      <c r="F45" s="143">
        <f t="shared" si="0"/>
        <v>0</v>
      </c>
    </row>
    <row r="46" spans="1:6" ht="14.25" x14ac:dyDescent="0.2">
      <c r="A46" s="147" t="s">
        <v>325</v>
      </c>
      <c r="B46" s="148" t="s">
        <v>20</v>
      </c>
      <c r="C46" s="147" t="s">
        <v>325</v>
      </c>
      <c r="D46" s="141">
        <v>0</v>
      </c>
      <c r="E46" s="149">
        <v>1</v>
      </c>
      <c r="F46" s="143">
        <f t="shared" si="0"/>
        <v>0</v>
      </c>
    </row>
    <row r="47" spans="1:6" ht="14.25" x14ac:dyDescent="0.2">
      <c r="A47" s="147" t="s">
        <v>326</v>
      </c>
      <c r="B47" s="148" t="s">
        <v>20</v>
      </c>
      <c r="C47" s="147" t="s">
        <v>326</v>
      </c>
      <c r="D47" s="141">
        <v>0</v>
      </c>
      <c r="E47" s="149">
        <v>1</v>
      </c>
      <c r="F47" s="143">
        <f t="shared" si="0"/>
        <v>0</v>
      </c>
    </row>
    <row r="48" spans="1:6" ht="14.25" x14ac:dyDescent="0.2">
      <c r="A48" s="147" t="s">
        <v>327</v>
      </c>
      <c r="B48" s="148" t="s">
        <v>20</v>
      </c>
      <c r="C48" s="147" t="s">
        <v>327</v>
      </c>
      <c r="D48" s="141">
        <v>0</v>
      </c>
      <c r="E48" s="149">
        <v>1</v>
      </c>
      <c r="F48" s="143">
        <f t="shared" si="0"/>
        <v>0</v>
      </c>
    </row>
    <row r="49" spans="1:6" ht="14.25" x14ac:dyDescent="0.2">
      <c r="A49" s="147" t="s">
        <v>335</v>
      </c>
      <c r="B49" s="148" t="s">
        <v>20</v>
      </c>
      <c r="C49" s="147" t="s">
        <v>335</v>
      </c>
      <c r="D49" s="141">
        <v>0</v>
      </c>
      <c r="E49" s="149">
        <v>2</v>
      </c>
      <c r="F49" s="143">
        <f t="shared" si="0"/>
        <v>0</v>
      </c>
    </row>
    <row r="50" spans="1:6" ht="14.25" x14ac:dyDescent="0.2">
      <c r="A50" s="147" t="s">
        <v>328</v>
      </c>
      <c r="B50" s="148" t="s">
        <v>20</v>
      </c>
      <c r="C50" s="147" t="s">
        <v>328</v>
      </c>
      <c r="D50" s="141">
        <v>0</v>
      </c>
      <c r="E50" s="149">
        <v>3</v>
      </c>
      <c r="F50" s="143">
        <f t="shared" si="0"/>
        <v>0</v>
      </c>
    </row>
    <row r="51" spans="1:6" ht="14.25" x14ac:dyDescent="0.2">
      <c r="A51" s="147" t="s">
        <v>333</v>
      </c>
      <c r="B51" s="148" t="s">
        <v>20</v>
      </c>
      <c r="C51" s="147" t="s">
        <v>333</v>
      </c>
      <c r="D51" s="141">
        <v>0</v>
      </c>
      <c r="E51" s="149">
        <v>3</v>
      </c>
      <c r="F51" s="143">
        <f t="shared" si="0"/>
        <v>0</v>
      </c>
    </row>
    <row r="52" spans="1:6" ht="14.25" x14ac:dyDescent="0.2">
      <c r="A52" s="147" t="s">
        <v>332</v>
      </c>
      <c r="B52" s="148" t="s">
        <v>20</v>
      </c>
      <c r="C52" s="147" t="s">
        <v>332</v>
      </c>
      <c r="D52" s="141">
        <v>0</v>
      </c>
      <c r="E52" s="149">
        <v>1</v>
      </c>
      <c r="F52" s="143">
        <f t="shared" si="0"/>
        <v>0</v>
      </c>
    </row>
    <row r="53" spans="1:6" ht="14.25" x14ac:dyDescent="0.2">
      <c r="A53" s="147" t="s">
        <v>331</v>
      </c>
      <c r="B53" s="148" t="s">
        <v>20</v>
      </c>
      <c r="C53" s="147" t="s">
        <v>331</v>
      </c>
      <c r="D53" s="141">
        <v>0</v>
      </c>
      <c r="E53" s="149">
        <v>1</v>
      </c>
      <c r="F53" s="143">
        <f t="shared" si="0"/>
        <v>0</v>
      </c>
    </row>
    <row r="54" spans="1:6" ht="14.25" x14ac:dyDescent="0.2">
      <c r="A54" s="147" t="s">
        <v>330</v>
      </c>
      <c r="B54" s="148" t="s">
        <v>20</v>
      </c>
      <c r="C54" s="147" t="s">
        <v>330</v>
      </c>
      <c r="D54" s="141">
        <v>0</v>
      </c>
      <c r="E54" s="149">
        <v>1</v>
      </c>
      <c r="F54" s="143">
        <f t="shared" si="0"/>
        <v>0</v>
      </c>
    </row>
    <row r="55" spans="1:6" ht="14.25" x14ac:dyDescent="0.2">
      <c r="A55" s="147" t="s">
        <v>329</v>
      </c>
      <c r="B55" s="148" t="s">
        <v>20</v>
      </c>
      <c r="C55" s="147" t="s">
        <v>329</v>
      </c>
      <c r="D55" s="141">
        <v>0</v>
      </c>
      <c r="E55" s="149">
        <v>1</v>
      </c>
      <c r="F55" s="143">
        <f t="shared" si="0"/>
        <v>0</v>
      </c>
    </row>
    <row r="56" spans="1:6" s="49" customFormat="1" ht="14.25" x14ac:dyDescent="0.2">
      <c r="A56" s="147" t="s">
        <v>334</v>
      </c>
      <c r="B56" s="156" t="s">
        <v>20</v>
      </c>
      <c r="C56" s="147" t="s">
        <v>334</v>
      </c>
      <c r="D56" s="141">
        <v>0</v>
      </c>
      <c r="E56" s="157">
        <v>3</v>
      </c>
      <c r="F56" s="143">
        <f t="shared" si="0"/>
        <v>0</v>
      </c>
    </row>
    <row r="57" spans="1:6" ht="14.25" x14ac:dyDescent="0.2">
      <c r="A57" s="150" t="s">
        <v>336</v>
      </c>
      <c r="B57" s="148" t="s">
        <v>15</v>
      </c>
      <c r="C57" s="150" t="s">
        <v>336</v>
      </c>
      <c r="D57" s="141">
        <v>0</v>
      </c>
      <c r="E57" s="149">
        <v>3</v>
      </c>
      <c r="F57" s="143">
        <f t="shared" si="0"/>
        <v>0</v>
      </c>
    </row>
    <row r="58" spans="1:6" ht="14.25" x14ac:dyDescent="0.2">
      <c r="A58" s="151" t="s">
        <v>338</v>
      </c>
      <c r="B58" s="148" t="s">
        <v>20</v>
      </c>
      <c r="C58" s="151" t="s">
        <v>338</v>
      </c>
      <c r="D58" s="141">
        <v>0</v>
      </c>
      <c r="E58" s="152">
        <v>3</v>
      </c>
      <c r="F58" s="143">
        <f t="shared" si="0"/>
        <v>0</v>
      </c>
    </row>
    <row r="59" spans="1:6" ht="14.25" x14ac:dyDescent="0.2">
      <c r="A59" s="151" t="s">
        <v>276</v>
      </c>
      <c r="B59" s="148" t="s">
        <v>20</v>
      </c>
      <c r="C59" s="151" t="s">
        <v>276</v>
      </c>
      <c r="D59" s="141">
        <v>0</v>
      </c>
      <c r="E59" s="152">
        <v>5</v>
      </c>
      <c r="F59" s="143">
        <f t="shared" si="0"/>
        <v>0</v>
      </c>
    </row>
    <row r="60" spans="1:6" ht="14.25" x14ac:dyDescent="0.2">
      <c r="A60" s="150" t="s">
        <v>337</v>
      </c>
      <c r="B60" s="148" t="s">
        <v>20</v>
      </c>
      <c r="C60" s="150" t="s">
        <v>337</v>
      </c>
      <c r="D60" s="141">
        <v>0</v>
      </c>
      <c r="E60" s="149">
        <v>3</v>
      </c>
      <c r="F60" s="143">
        <f t="shared" si="0"/>
        <v>0</v>
      </c>
    </row>
    <row r="61" spans="1:6" ht="14.25" x14ac:dyDescent="0.2">
      <c r="A61" s="153" t="s">
        <v>339</v>
      </c>
      <c r="B61" s="155" t="s">
        <v>20</v>
      </c>
      <c r="C61" s="153" t="s">
        <v>339</v>
      </c>
      <c r="D61" s="141">
        <v>0</v>
      </c>
      <c r="E61" s="154">
        <v>5</v>
      </c>
      <c r="F61" s="143">
        <f t="shared" si="0"/>
        <v>0</v>
      </c>
    </row>
    <row r="62" spans="1:6" ht="14.25" x14ac:dyDescent="0.2">
      <c r="A62" s="144" t="s">
        <v>277</v>
      </c>
      <c r="B62" s="145" t="s">
        <v>20</v>
      </c>
      <c r="C62" s="144" t="s">
        <v>277</v>
      </c>
      <c r="D62" s="141">
        <v>0</v>
      </c>
      <c r="E62" s="146">
        <v>1</v>
      </c>
      <c r="F62" s="143">
        <f t="shared" si="0"/>
        <v>0</v>
      </c>
    </row>
    <row r="63" spans="1:6" ht="14.25" x14ac:dyDescent="0.2">
      <c r="A63" s="144" t="s">
        <v>340</v>
      </c>
      <c r="B63" s="145" t="s">
        <v>20</v>
      </c>
      <c r="C63" s="144" t="s">
        <v>340</v>
      </c>
      <c r="D63" s="141">
        <v>0</v>
      </c>
      <c r="E63" s="146">
        <v>1</v>
      </c>
      <c r="F63" s="143">
        <f t="shared" si="0"/>
        <v>0</v>
      </c>
    </row>
    <row r="64" spans="1:6" ht="14.25" x14ac:dyDescent="0.2">
      <c r="A64" s="144" t="s">
        <v>341</v>
      </c>
      <c r="B64" s="145" t="s">
        <v>20</v>
      </c>
      <c r="C64" s="144" t="s">
        <v>341</v>
      </c>
      <c r="D64" s="141">
        <v>0</v>
      </c>
      <c r="E64" s="146">
        <v>1</v>
      </c>
      <c r="F64" s="143">
        <f t="shared" si="0"/>
        <v>0</v>
      </c>
    </row>
    <row r="65" spans="1:6" ht="14.25" x14ac:dyDescent="0.2">
      <c r="A65" s="144" t="s">
        <v>343</v>
      </c>
      <c r="B65" s="145" t="s">
        <v>20</v>
      </c>
      <c r="C65" s="144" t="s">
        <v>343</v>
      </c>
      <c r="D65" s="141">
        <v>0</v>
      </c>
      <c r="E65" s="146">
        <v>1</v>
      </c>
      <c r="F65" s="143">
        <f t="shared" si="0"/>
        <v>0</v>
      </c>
    </row>
    <row r="66" spans="1:6" ht="14.25" x14ac:dyDescent="0.2">
      <c r="A66" s="144" t="s">
        <v>342</v>
      </c>
      <c r="B66" s="145" t="s">
        <v>20</v>
      </c>
      <c r="C66" s="144" t="s">
        <v>342</v>
      </c>
      <c r="D66" s="141">
        <v>0</v>
      </c>
      <c r="E66" s="146">
        <v>1</v>
      </c>
      <c r="F66" s="143">
        <f t="shared" si="0"/>
        <v>0</v>
      </c>
    </row>
    <row r="67" spans="1:6" ht="14.25" x14ac:dyDescent="0.2">
      <c r="A67" s="144" t="s">
        <v>344</v>
      </c>
      <c r="B67" s="145" t="s">
        <v>20</v>
      </c>
      <c r="C67" s="144" t="s">
        <v>344</v>
      </c>
      <c r="D67" s="141">
        <v>0</v>
      </c>
      <c r="E67" s="146">
        <v>1</v>
      </c>
      <c r="F67" s="143">
        <f t="shared" si="0"/>
        <v>0</v>
      </c>
    </row>
    <row r="68" spans="1:6" ht="14.25" x14ac:dyDescent="0.2">
      <c r="A68" s="144" t="s">
        <v>345</v>
      </c>
      <c r="B68" s="145" t="s">
        <v>20</v>
      </c>
      <c r="C68" s="144" t="s">
        <v>345</v>
      </c>
      <c r="D68" s="141">
        <v>0</v>
      </c>
      <c r="E68" s="146">
        <v>1</v>
      </c>
      <c r="F68" s="143">
        <f t="shared" ref="F68:F76" si="1">E68*D68</f>
        <v>0</v>
      </c>
    </row>
    <row r="69" spans="1:6" ht="14.25" x14ac:dyDescent="0.2">
      <c r="A69" s="144" t="s">
        <v>346</v>
      </c>
      <c r="B69" s="145" t="s">
        <v>20</v>
      </c>
      <c r="C69" s="144" t="s">
        <v>346</v>
      </c>
      <c r="D69" s="141">
        <v>0</v>
      </c>
      <c r="E69" s="146">
        <v>1</v>
      </c>
      <c r="F69" s="143">
        <f t="shared" si="1"/>
        <v>0</v>
      </c>
    </row>
    <row r="70" spans="1:6" ht="14.25" x14ac:dyDescent="0.2">
      <c r="A70" s="144" t="s">
        <v>347</v>
      </c>
      <c r="B70" s="145" t="s">
        <v>20</v>
      </c>
      <c r="C70" s="144" t="s">
        <v>347</v>
      </c>
      <c r="D70" s="141">
        <v>0</v>
      </c>
      <c r="E70" s="146">
        <v>1</v>
      </c>
      <c r="F70" s="143">
        <f t="shared" si="1"/>
        <v>0</v>
      </c>
    </row>
    <row r="71" spans="1:6" ht="14.25" x14ac:dyDescent="0.2">
      <c r="A71" s="147" t="s">
        <v>348</v>
      </c>
      <c r="B71" s="148" t="s">
        <v>20</v>
      </c>
      <c r="C71" s="147" t="s">
        <v>348</v>
      </c>
      <c r="D71" s="141">
        <v>0</v>
      </c>
      <c r="E71" s="149">
        <v>5</v>
      </c>
      <c r="F71" s="143">
        <f t="shared" si="1"/>
        <v>0</v>
      </c>
    </row>
    <row r="72" spans="1:6" ht="14.25" x14ac:dyDescent="0.2">
      <c r="A72" s="147" t="s">
        <v>238</v>
      </c>
      <c r="B72" s="148" t="s">
        <v>20</v>
      </c>
      <c r="C72" s="147" t="s">
        <v>238</v>
      </c>
      <c r="D72" s="141">
        <v>0</v>
      </c>
      <c r="E72" s="149">
        <v>2</v>
      </c>
      <c r="F72" s="143">
        <f t="shared" si="1"/>
        <v>0</v>
      </c>
    </row>
    <row r="73" spans="1:6" ht="28.5" x14ac:dyDescent="0.2">
      <c r="A73" s="150" t="s">
        <v>349</v>
      </c>
      <c r="B73" s="148" t="s">
        <v>20</v>
      </c>
      <c r="C73" s="150" t="s">
        <v>349</v>
      </c>
      <c r="D73" s="141">
        <v>0</v>
      </c>
      <c r="E73" s="149">
        <v>4</v>
      </c>
      <c r="F73" s="143">
        <f t="shared" si="1"/>
        <v>0</v>
      </c>
    </row>
    <row r="74" spans="1:6" ht="28.5" x14ac:dyDescent="0.2">
      <c r="A74" s="147" t="s">
        <v>350</v>
      </c>
      <c r="B74" s="148" t="s">
        <v>20</v>
      </c>
      <c r="C74" s="147" t="s">
        <v>350</v>
      </c>
      <c r="D74" s="141">
        <v>0</v>
      </c>
      <c r="E74" s="149">
        <v>3</v>
      </c>
      <c r="F74" s="143">
        <f t="shared" si="1"/>
        <v>0</v>
      </c>
    </row>
    <row r="75" spans="1:6" ht="14.25" x14ac:dyDescent="0.2">
      <c r="A75" s="150" t="s">
        <v>351</v>
      </c>
      <c r="B75" s="148" t="s">
        <v>20</v>
      </c>
      <c r="C75" s="150" t="s">
        <v>351</v>
      </c>
      <c r="D75" s="141">
        <v>0</v>
      </c>
      <c r="E75" s="149">
        <v>1</v>
      </c>
      <c r="F75" s="143">
        <f t="shared" si="1"/>
        <v>0</v>
      </c>
    </row>
    <row r="76" spans="1:6" ht="15" thickBot="1" x14ac:dyDescent="0.25">
      <c r="A76" s="150" t="s">
        <v>352</v>
      </c>
      <c r="B76" s="148" t="s">
        <v>20</v>
      </c>
      <c r="C76" s="150" t="s">
        <v>352</v>
      </c>
      <c r="D76" s="141">
        <v>0</v>
      </c>
      <c r="E76" s="149">
        <v>4</v>
      </c>
      <c r="F76" s="143">
        <f t="shared" si="1"/>
        <v>0</v>
      </c>
    </row>
    <row r="77" spans="1:6" ht="15.75" thickBot="1" x14ac:dyDescent="0.3">
      <c r="A77" s="11" t="s">
        <v>25</v>
      </c>
      <c r="B77" s="13"/>
      <c r="C77" s="13"/>
      <c r="D77" s="13"/>
      <c r="E77" s="12"/>
      <c r="F77" s="14">
        <f>SUM(F3:F76)</f>
        <v>0</v>
      </c>
    </row>
    <row r="78" spans="1:6" x14ac:dyDescent="0.2">
      <c r="E78" s="1"/>
    </row>
    <row r="79" spans="1:6" ht="14.25" x14ac:dyDescent="0.2">
      <c r="A79" s="3"/>
      <c r="E79" s="1"/>
    </row>
    <row r="80" spans="1:6" x14ac:dyDescent="0.2">
      <c r="A80" s="16" t="s">
        <v>59</v>
      </c>
      <c r="E80" s="1"/>
    </row>
    <row r="81" spans="1:1" ht="3.75" customHeight="1" x14ac:dyDescent="0.2"/>
    <row r="82" spans="1:1" x14ac:dyDescent="0.2">
      <c r="A82" s="133" t="s">
        <v>381</v>
      </c>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110" zoomScaleNormal="110" workbookViewId="0">
      <selection activeCell="D3" sqref="D3"/>
    </sheetView>
  </sheetViews>
  <sheetFormatPr defaultRowHeight="12.75" x14ac:dyDescent="0.2"/>
  <cols>
    <col min="1" max="1" width="35.28515625" customWidth="1"/>
    <col min="2" max="2" width="36.7109375" customWidth="1"/>
    <col min="3" max="3" width="28" customWidth="1"/>
    <col min="4" max="4" width="18.28515625" customWidth="1"/>
    <col min="6" max="6" width="15.140625" customWidth="1"/>
  </cols>
  <sheetData>
    <row r="1" spans="1:6" ht="13.5" thickBot="1" x14ac:dyDescent="0.25">
      <c r="A1" s="2" t="s">
        <v>47</v>
      </c>
      <c r="B1" s="46" t="s">
        <v>278</v>
      </c>
      <c r="C1" s="2"/>
      <c r="D1" s="2"/>
      <c r="E1" s="2"/>
      <c r="F1" s="2"/>
    </row>
    <row r="2" spans="1:6" ht="26.25" thickBot="1" x14ac:dyDescent="0.25">
      <c r="A2" s="36" t="s">
        <v>14</v>
      </c>
      <c r="B2" s="37" t="s">
        <v>0</v>
      </c>
      <c r="C2" s="37" t="s">
        <v>49</v>
      </c>
      <c r="D2" s="38" t="s">
        <v>22</v>
      </c>
      <c r="E2" s="37" t="s">
        <v>39</v>
      </c>
      <c r="F2" s="39" t="s">
        <v>23</v>
      </c>
    </row>
    <row r="3" spans="1:6" x14ac:dyDescent="0.2">
      <c r="A3" s="124" t="s">
        <v>279</v>
      </c>
      <c r="B3" s="40" t="s">
        <v>280</v>
      </c>
      <c r="C3" s="41" t="s">
        <v>21</v>
      </c>
      <c r="D3" s="40">
        <v>0</v>
      </c>
      <c r="E3" s="44">
        <v>4</v>
      </c>
      <c r="F3" s="125">
        <f>E3*D3</f>
        <v>0</v>
      </c>
    </row>
    <row r="4" spans="1:6" x14ac:dyDescent="0.2">
      <c r="A4" s="124" t="s">
        <v>281</v>
      </c>
      <c r="B4" s="35" t="s">
        <v>282</v>
      </c>
      <c r="C4" s="124" t="s">
        <v>281</v>
      </c>
      <c r="D4" s="40">
        <v>0</v>
      </c>
      <c r="E4" s="44">
        <v>3</v>
      </c>
      <c r="F4" s="125">
        <f t="shared" ref="F4:F21" si="0">E4*D4</f>
        <v>0</v>
      </c>
    </row>
    <row r="5" spans="1:6" x14ac:dyDescent="0.2">
      <c r="A5" s="124" t="s">
        <v>283</v>
      </c>
      <c r="B5" s="35" t="s">
        <v>282</v>
      </c>
      <c r="C5" s="124" t="s">
        <v>283</v>
      </c>
      <c r="D5" s="40">
        <v>0</v>
      </c>
      <c r="E5" s="44">
        <v>2</v>
      </c>
      <c r="F5" s="125">
        <f t="shared" si="0"/>
        <v>0</v>
      </c>
    </row>
    <row r="6" spans="1:6" x14ac:dyDescent="0.2">
      <c r="A6" s="124" t="s">
        <v>284</v>
      </c>
      <c r="B6" s="35" t="s">
        <v>282</v>
      </c>
      <c r="C6" s="124" t="s">
        <v>284</v>
      </c>
      <c r="D6" s="40">
        <v>0</v>
      </c>
      <c r="E6" s="44">
        <v>2</v>
      </c>
      <c r="F6" s="125">
        <f t="shared" si="0"/>
        <v>0</v>
      </c>
    </row>
    <row r="7" spans="1:6" x14ac:dyDescent="0.2">
      <c r="A7" s="124" t="s">
        <v>285</v>
      </c>
      <c r="B7" s="35" t="s">
        <v>282</v>
      </c>
      <c r="C7" s="124" t="s">
        <v>285</v>
      </c>
      <c r="D7" s="40">
        <v>0</v>
      </c>
      <c r="E7" s="44">
        <v>2</v>
      </c>
      <c r="F7" s="125">
        <f t="shared" si="0"/>
        <v>0</v>
      </c>
    </row>
    <row r="8" spans="1:6" x14ac:dyDescent="0.2">
      <c r="A8" s="124" t="s">
        <v>51</v>
      </c>
      <c r="B8" s="40" t="s">
        <v>286</v>
      </c>
      <c r="C8" s="41" t="s">
        <v>21</v>
      </c>
      <c r="D8" s="40">
        <v>0</v>
      </c>
      <c r="E8" s="44">
        <v>1</v>
      </c>
      <c r="F8" s="125">
        <f t="shared" si="0"/>
        <v>0</v>
      </c>
    </row>
    <row r="9" spans="1:6" x14ac:dyDescent="0.2">
      <c r="A9" s="124" t="s">
        <v>79</v>
      </c>
      <c r="B9" s="35" t="s">
        <v>282</v>
      </c>
      <c r="C9" s="124" t="s">
        <v>79</v>
      </c>
      <c r="D9" s="40">
        <v>0</v>
      </c>
      <c r="E9" s="44">
        <v>2</v>
      </c>
      <c r="F9" s="125">
        <f t="shared" si="0"/>
        <v>0</v>
      </c>
    </row>
    <row r="10" spans="1:6" x14ac:dyDescent="0.2">
      <c r="A10" s="124" t="s">
        <v>287</v>
      </c>
      <c r="B10" s="35" t="s">
        <v>282</v>
      </c>
      <c r="C10" s="124" t="s">
        <v>287</v>
      </c>
      <c r="D10" s="40">
        <v>0</v>
      </c>
      <c r="E10" s="44">
        <v>2</v>
      </c>
      <c r="F10" s="125">
        <f t="shared" si="0"/>
        <v>0</v>
      </c>
    </row>
    <row r="11" spans="1:6" x14ac:dyDescent="0.2">
      <c r="A11" s="124" t="s">
        <v>288</v>
      </c>
      <c r="B11" s="35" t="s">
        <v>282</v>
      </c>
      <c r="C11" s="124" t="s">
        <v>288</v>
      </c>
      <c r="D11" s="40">
        <v>0</v>
      </c>
      <c r="E11" s="44">
        <v>1</v>
      </c>
      <c r="F11" s="125">
        <f t="shared" si="0"/>
        <v>0</v>
      </c>
    </row>
    <row r="12" spans="1:6" x14ac:dyDescent="0.2">
      <c r="A12" s="124" t="s">
        <v>289</v>
      </c>
      <c r="B12" s="35" t="s">
        <v>282</v>
      </c>
      <c r="C12" s="124" t="s">
        <v>289</v>
      </c>
      <c r="D12" s="40">
        <v>0</v>
      </c>
      <c r="E12" s="44">
        <v>3</v>
      </c>
      <c r="F12" s="125">
        <f t="shared" si="0"/>
        <v>0</v>
      </c>
    </row>
    <row r="13" spans="1:6" x14ac:dyDescent="0.2">
      <c r="A13" s="124" t="s">
        <v>290</v>
      </c>
      <c r="B13" s="35" t="s">
        <v>282</v>
      </c>
      <c r="C13" s="124" t="s">
        <v>290</v>
      </c>
      <c r="D13" s="40">
        <v>0</v>
      </c>
      <c r="E13" s="44">
        <v>3</v>
      </c>
      <c r="F13" s="125">
        <f t="shared" si="0"/>
        <v>0</v>
      </c>
    </row>
    <row r="14" spans="1:6" x14ac:dyDescent="0.2">
      <c r="A14" s="124" t="s">
        <v>291</v>
      </c>
      <c r="B14" s="35" t="s">
        <v>282</v>
      </c>
      <c r="C14" s="124" t="s">
        <v>291</v>
      </c>
      <c r="D14" s="40">
        <v>0</v>
      </c>
      <c r="E14" s="44">
        <v>3</v>
      </c>
      <c r="F14" s="125">
        <f t="shared" si="0"/>
        <v>0</v>
      </c>
    </row>
    <row r="15" spans="1:6" x14ac:dyDescent="0.2">
      <c r="A15" s="124" t="s">
        <v>292</v>
      </c>
      <c r="B15" s="35" t="s">
        <v>282</v>
      </c>
      <c r="C15" s="124" t="s">
        <v>292</v>
      </c>
      <c r="D15" s="40">
        <v>0</v>
      </c>
      <c r="E15" s="44">
        <v>4</v>
      </c>
      <c r="F15" s="125">
        <f t="shared" si="0"/>
        <v>0</v>
      </c>
    </row>
    <row r="16" spans="1:6" x14ac:dyDescent="0.2">
      <c r="A16" s="124" t="s">
        <v>293</v>
      </c>
      <c r="B16" s="35" t="s">
        <v>282</v>
      </c>
      <c r="C16" s="124" t="s">
        <v>293</v>
      </c>
      <c r="D16" s="40">
        <v>0</v>
      </c>
      <c r="E16" s="44">
        <v>7</v>
      </c>
      <c r="F16" s="125">
        <f t="shared" si="0"/>
        <v>0</v>
      </c>
    </row>
    <row r="17" spans="1:6" x14ac:dyDescent="0.2">
      <c r="A17" s="124" t="s">
        <v>294</v>
      </c>
      <c r="B17" s="35" t="s">
        <v>282</v>
      </c>
      <c r="C17" s="124" t="s">
        <v>294</v>
      </c>
      <c r="D17" s="40">
        <v>0</v>
      </c>
      <c r="E17" s="44">
        <v>6</v>
      </c>
      <c r="F17" s="125">
        <f t="shared" si="0"/>
        <v>0</v>
      </c>
    </row>
    <row r="18" spans="1:6" x14ac:dyDescent="0.2">
      <c r="A18" s="124" t="s">
        <v>295</v>
      </c>
      <c r="B18" s="35" t="s">
        <v>282</v>
      </c>
      <c r="C18" s="124" t="s">
        <v>295</v>
      </c>
      <c r="D18" s="40">
        <v>0</v>
      </c>
      <c r="E18" s="44">
        <v>6</v>
      </c>
      <c r="F18" s="125">
        <f t="shared" si="0"/>
        <v>0</v>
      </c>
    </row>
    <row r="19" spans="1:6" x14ac:dyDescent="0.2">
      <c r="A19" s="124" t="s">
        <v>296</v>
      </c>
      <c r="B19" s="35" t="s">
        <v>282</v>
      </c>
      <c r="C19" s="124" t="s">
        <v>296</v>
      </c>
      <c r="D19" s="40">
        <v>0</v>
      </c>
      <c r="E19" s="44">
        <v>6</v>
      </c>
      <c r="F19" s="125">
        <f t="shared" si="0"/>
        <v>0</v>
      </c>
    </row>
    <row r="20" spans="1:6" x14ac:dyDescent="0.2">
      <c r="A20" s="124" t="s">
        <v>230</v>
      </c>
      <c r="B20" s="35" t="s">
        <v>282</v>
      </c>
      <c r="C20" s="124" t="s">
        <v>230</v>
      </c>
      <c r="D20" s="40">
        <v>0</v>
      </c>
      <c r="E20" s="44">
        <v>6</v>
      </c>
      <c r="F20" s="125">
        <f t="shared" si="0"/>
        <v>0</v>
      </c>
    </row>
    <row r="21" spans="1:6" ht="13.5" thickBot="1" x14ac:dyDescent="0.25">
      <c r="A21" s="124" t="s">
        <v>297</v>
      </c>
      <c r="B21" s="35" t="s">
        <v>282</v>
      </c>
      <c r="C21" s="124" t="s">
        <v>298</v>
      </c>
      <c r="D21" s="40">
        <v>0</v>
      </c>
      <c r="E21" s="44">
        <v>4</v>
      </c>
      <c r="F21" s="125">
        <f t="shared" si="0"/>
        <v>0</v>
      </c>
    </row>
    <row r="22" spans="1:6" ht="15.75" thickBot="1" x14ac:dyDescent="0.3">
      <c r="A22" s="11" t="s">
        <v>25</v>
      </c>
      <c r="B22" s="13"/>
      <c r="C22" s="13"/>
      <c r="D22" s="13"/>
      <c r="E22" s="12"/>
      <c r="F22" s="14">
        <f>SUM(F3:F21)</f>
        <v>0</v>
      </c>
    </row>
    <row r="23" spans="1:6" x14ac:dyDescent="0.2">
      <c r="E23" s="1"/>
    </row>
    <row r="24" spans="1:6" ht="14.25" x14ac:dyDescent="0.2">
      <c r="A24" s="3" t="s">
        <v>24</v>
      </c>
      <c r="E24" s="1"/>
    </row>
    <row r="25" spans="1:6" x14ac:dyDescent="0.2">
      <c r="A25" s="16" t="s">
        <v>59</v>
      </c>
      <c r="E25" s="1"/>
    </row>
    <row r="26" spans="1:6" x14ac:dyDescent="0.2">
      <c r="A26" t="s">
        <v>380</v>
      </c>
      <c r="E26" s="1"/>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110" zoomScaleNormal="110" workbookViewId="0">
      <selection activeCell="D3" sqref="D3"/>
    </sheetView>
  </sheetViews>
  <sheetFormatPr defaultRowHeight="12.75" x14ac:dyDescent="0.2"/>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 min="8" max="8" width="9.7109375" customWidth="1"/>
  </cols>
  <sheetData>
    <row r="1" spans="1:7" ht="13.5" thickBot="1" x14ac:dyDescent="0.25">
      <c r="A1" s="2" t="s">
        <v>47</v>
      </c>
      <c r="B1" s="77" t="s">
        <v>210</v>
      </c>
      <c r="C1" s="2"/>
      <c r="D1" s="2"/>
      <c r="E1" s="2"/>
      <c r="F1" s="2"/>
      <c r="G1" s="2"/>
    </row>
    <row r="2" spans="1:7" ht="39" thickBot="1" x14ac:dyDescent="0.25">
      <c r="A2" s="36" t="s">
        <v>14</v>
      </c>
      <c r="B2" s="37" t="s">
        <v>0</v>
      </c>
      <c r="C2" s="37" t="s">
        <v>49</v>
      </c>
      <c r="D2" s="38" t="s">
        <v>22</v>
      </c>
      <c r="E2" s="37" t="s">
        <v>39</v>
      </c>
      <c r="F2" s="39" t="s">
        <v>23</v>
      </c>
      <c r="G2" s="2"/>
    </row>
    <row r="3" spans="1:7" x14ac:dyDescent="0.2">
      <c r="A3" s="32" t="s">
        <v>119</v>
      </c>
      <c r="B3" s="35" t="s">
        <v>120</v>
      </c>
      <c r="C3" s="32" t="s">
        <v>119</v>
      </c>
      <c r="D3" s="40">
        <v>0</v>
      </c>
      <c r="E3" s="44">
        <v>1</v>
      </c>
      <c r="F3" s="33">
        <f>D3*E3</f>
        <v>0</v>
      </c>
      <c r="G3" s="2"/>
    </row>
    <row r="4" spans="1:7" x14ac:dyDescent="0.2">
      <c r="A4" s="32" t="s">
        <v>121</v>
      </c>
      <c r="B4" s="35" t="s">
        <v>112</v>
      </c>
      <c r="C4" s="32" t="s">
        <v>121</v>
      </c>
      <c r="D4" s="40">
        <v>0</v>
      </c>
      <c r="E4" s="44">
        <v>1</v>
      </c>
      <c r="F4" s="33">
        <f>D4*E4</f>
        <v>0</v>
      </c>
      <c r="G4" s="2"/>
    </row>
    <row r="5" spans="1:7" x14ac:dyDescent="0.2">
      <c r="A5" s="32" t="s">
        <v>122</v>
      </c>
      <c r="B5" s="35" t="s">
        <v>112</v>
      </c>
      <c r="C5" s="32" t="s">
        <v>122</v>
      </c>
      <c r="D5" s="40">
        <v>0</v>
      </c>
      <c r="E5" s="44">
        <v>1</v>
      </c>
      <c r="F5" s="33">
        <f t="shared" ref="F5:F19" si="0">D5*E5</f>
        <v>0</v>
      </c>
      <c r="G5" s="2"/>
    </row>
    <row r="6" spans="1:7" x14ac:dyDescent="0.2">
      <c r="A6" s="32" t="s">
        <v>123</v>
      </c>
      <c r="B6" s="35" t="s">
        <v>112</v>
      </c>
      <c r="C6" s="32" t="s">
        <v>123</v>
      </c>
      <c r="D6" s="40">
        <v>0</v>
      </c>
      <c r="E6" s="44">
        <v>1</v>
      </c>
      <c r="F6" s="33">
        <f t="shared" si="0"/>
        <v>0</v>
      </c>
      <c r="G6" s="2"/>
    </row>
    <row r="7" spans="1:7" x14ac:dyDescent="0.2">
      <c r="A7" s="32" t="s">
        <v>124</v>
      </c>
      <c r="B7" s="35" t="s">
        <v>112</v>
      </c>
      <c r="C7" s="32" t="s">
        <v>124</v>
      </c>
      <c r="D7" s="40">
        <v>0</v>
      </c>
      <c r="E7" s="44">
        <v>1</v>
      </c>
      <c r="F7" s="33">
        <f t="shared" si="0"/>
        <v>0</v>
      </c>
      <c r="G7" s="2"/>
    </row>
    <row r="8" spans="1:7" x14ac:dyDescent="0.2">
      <c r="A8" s="32" t="s">
        <v>102</v>
      </c>
      <c r="B8" s="35" t="s">
        <v>20</v>
      </c>
      <c r="C8" s="32" t="s">
        <v>102</v>
      </c>
      <c r="D8" s="40">
        <v>0</v>
      </c>
      <c r="E8" s="44">
        <v>1</v>
      </c>
      <c r="F8" s="33">
        <f t="shared" si="0"/>
        <v>0</v>
      </c>
      <c r="G8" s="2"/>
    </row>
    <row r="9" spans="1:7" x14ac:dyDescent="0.2">
      <c r="A9" s="32" t="s">
        <v>103</v>
      </c>
      <c r="B9" s="35" t="s">
        <v>20</v>
      </c>
      <c r="C9" s="32" t="s">
        <v>103</v>
      </c>
      <c r="D9" s="40">
        <v>0</v>
      </c>
      <c r="E9" s="44">
        <v>1</v>
      </c>
      <c r="F9" s="33">
        <f t="shared" si="0"/>
        <v>0</v>
      </c>
      <c r="G9" s="2"/>
    </row>
    <row r="10" spans="1:7" x14ac:dyDescent="0.2">
      <c r="A10" s="32" t="s">
        <v>104</v>
      </c>
      <c r="B10" s="35" t="s">
        <v>20</v>
      </c>
      <c r="C10" s="32" t="s">
        <v>104</v>
      </c>
      <c r="D10" s="40">
        <v>0</v>
      </c>
      <c r="E10" s="44">
        <v>1</v>
      </c>
      <c r="F10" s="33">
        <f t="shared" si="0"/>
        <v>0</v>
      </c>
      <c r="G10" s="2"/>
    </row>
    <row r="11" spans="1:7" x14ac:dyDescent="0.2">
      <c r="A11" s="32" t="s">
        <v>105</v>
      </c>
      <c r="B11" s="35" t="s">
        <v>20</v>
      </c>
      <c r="C11" s="32" t="s">
        <v>105</v>
      </c>
      <c r="D11" s="40">
        <v>0</v>
      </c>
      <c r="E11" s="44">
        <v>2</v>
      </c>
      <c r="F11" s="33">
        <f t="shared" si="0"/>
        <v>0</v>
      </c>
      <c r="G11" s="2"/>
    </row>
    <row r="12" spans="1:7" x14ac:dyDescent="0.2">
      <c r="A12" s="78" t="s">
        <v>211</v>
      </c>
      <c r="B12" s="35" t="s">
        <v>20</v>
      </c>
      <c r="C12" s="78" t="s">
        <v>211</v>
      </c>
      <c r="D12" s="40">
        <v>0</v>
      </c>
      <c r="E12" s="65">
        <v>1</v>
      </c>
      <c r="F12" s="33">
        <f t="shared" si="0"/>
        <v>0</v>
      </c>
      <c r="G12" s="112"/>
    </row>
    <row r="13" spans="1:7" x14ac:dyDescent="0.2">
      <c r="A13" s="79" t="s">
        <v>212</v>
      </c>
      <c r="B13" s="35" t="s">
        <v>20</v>
      </c>
      <c r="C13" s="79" t="s">
        <v>212</v>
      </c>
      <c r="D13" s="40">
        <v>0</v>
      </c>
      <c r="E13" s="65">
        <v>3</v>
      </c>
      <c r="F13" s="33">
        <f t="shared" si="0"/>
        <v>0</v>
      </c>
      <c r="G13" s="2"/>
    </row>
    <row r="14" spans="1:7" x14ac:dyDescent="0.2">
      <c r="A14" s="79" t="s">
        <v>79</v>
      </c>
      <c r="B14" s="40" t="s">
        <v>213</v>
      </c>
      <c r="C14" s="81" t="s">
        <v>21</v>
      </c>
      <c r="D14" s="40">
        <v>0</v>
      </c>
      <c r="E14" s="65">
        <v>1</v>
      </c>
      <c r="F14" s="33">
        <f t="shared" si="0"/>
        <v>0</v>
      </c>
      <c r="G14" s="2"/>
    </row>
    <row r="15" spans="1:7" x14ac:dyDescent="0.2">
      <c r="A15" s="79" t="s">
        <v>1</v>
      </c>
      <c r="B15" s="40" t="s">
        <v>213</v>
      </c>
      <c r="C15" s="81" t="s">
        <v>21</v>
      </c>
      <c r="D15" s="40">
        <v>0</v>
      </c>
      <c r="E15" s="65">
        <v>1</v>
      </c>
      <c r="F15" s="33">
        <f t="shared" si="0"/>
        <v>0</v>
      </c>
      <c r="G15" s="16"/>
    </row>
    <row r="16" spans="1:7" x14ac:dyDescent="0.2">
      <c r="A16" s="79" t="s">
        <v>214</v>
      </c>
      <c r="B16" s="80" t="s">
        <v>131</v>
      </c>
      <c r="C16" s="79" t="s">
        <v>214</v>
      </c>
      <c r="D16" s="40">
        <v>0</v>
      </c>
      <c r="E16" s="65">
        <v>2</v>
      </c>
      <c r="F16" s="33">
        <f t="shared" si="0"/>
        <v>0</v>
      </c>
      <c r="G16" s="2"/>
    </row>
    <row r="17" spans="1:7" x14ac:dyDescent="0.2">
      <c r="A17" s="79" t="s">
        <v>215</v>
      </c>
      <c r="B17" s="80" t="s">
        <v>112</v>
      </c>
      <c r="C17" s="79" t="s">
        <v>215</v>
      </c>
      <c r="D17" s="40">
        <v>0</v>
      </c>
      <c r="E17" s="65">
        <v>1</v>
      </c>
      <c r="F17" s="33">
        <f t="shared" si="0"/>
        <v>0</v>
      </c>
      <c r="G17" s="2"/>
    </row>
    <row r="18" spans="1:7" x14ac:dyDescent="0.2">
      <c r="A18" s="79" t="s">
        <v>216</v>
      </c>
      <c r="B18" s="80" t="s">
        <v>131</v>
      </c>
      <c r="C18" s="79" t="s">
        <v>216</v>
      </c>
      <c r="D18" s="40">
        <v>0</v>
      </c>
      <c r="E18" s="65">
        <v>1</v>
      </c>
      <c r="F18" s="33">
        <f t="shared" si="0"/>
        <v>0</v>
      </c>
      <c r="G18" s="2"/>
    </row>
    <row r="19" spans="1:7" x14ac:dyDescent="0.2">
      <c r="A19" s="79" t="s">
        <v>217</v>
      </c>
      <c r="B19" s="80" t="s">
        <v>112</v>
      </c>
      <c r="C19" s="79" t="s">
        <v>218</v>
      </c>
      <c r="D19" s="40">
        <v>0</v>
      </c>
      <c r="E19" s="65">
        <v>1</v>
      </c>
      <c r="F19" s="33">
        <f t="shared" si="0"/>
        <v>0</v>
      </c>
      <c r="G19" s="2"/>
    </row>
    <row r="20" spans="1:7" ht="13.5" thickBot="1" x14ac:dyDescent="0.25">
      <c r="A20" s="84" t="s">
        <v>25</v>
      </c>
      <c r="B20" s="85"/>
      <c r="C20" s="85"/>
      <c r="D20" s="85"/>
      <c r="E20" s="86"/>
      <c r="F20" s="87">
        <f>SUM(F3:F19)</f>
        <v>0</v>
      </c>
      <c r="G20" s="2"/>
    </row>
    <row r="22" spans="1:7" ht="14.25" x14ac:dyDescent="0.2">
      <c r="A22" s="82" t="s">
        <v>24</v>
      </c>
    </row>
    <row r="23" spans="1:7" x14ac:dyDescent="0.2">
      <c r="A23" s="2" t="s">
        <v>59</v>
      </c>
    </row>
    <row r="24" spans="1:7" x14ac:dyDescent="0.2">
      <c r="A24" t="s">
        <v>380</v>
      </c>
    </row>
    <row r="25" spans="1:7" x14ac:dyDescent="0.2">
      <c r="B25" s="23"/>
    </row>
    <row r="26" spans="1:7" x14ac:dyDescent="0.2">
      <c r="A26" s="2"/>
    </row>
    <row r="27" spans="1:7" ht="15.75" x14ac:dyDescent="0.25">
      <c r="A27" s="24"/>
      <c r="B27" s="2"/>
    </row>
    <row r="28" spans="1:7" ht="15.75" x14ac:dyDescent="0.25">
      <c r="A28" s="22"/>
      <c r="B28" s="2"/>
      <c r="C28" s="22"/>
    </row>
    <row r="29" spans="1:7" ht="15.75" x14ac:dyDescent="0.25">
      <c r="A29" s="22"/>
      <c r="B29" s="2"/>
      <c r="C29" s="22"/>
    </row>
    <row r="30" spans="1:7" ht="15.75" x14ac:dyDescent="0.25">
      <c r="A30" s="22"/>
      <c r="B30" s="2"/>
      <c r="C30" s="22"/>
    </row>
    <row r="31" spans="1:7" ht="15.75" x14ac:dyDescent="0.25">
      <c r="A31" s="22"/>
      <c r="B31" s="2"/>
      <c r="C31" s="22"/>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Podmínky dodávky tonerů</vt:lpstr>
      <vt:lpstr>Krycí list nabídky</vt:lpstr>
      <vt:lpstr>město Boskovice</vt:lpstr>
      <vt:lpstr>MSSS Boskovice</vt:lpstr>
      <vt:lpstr>Služby Boskovice</vt:lpstr>
      <vt:lpstr>Nemocnice Boskovice s.r.o.</vt:lpstr>
      <vt:lpstr>Zš Boskovice</vt:lpstr>
      <vt:lpstr>KZMB Boskovice</vt:lpstr>
      <vt:lpstr>MŠ Boskovice</vt:lpstr>
    </vt:vector>
  </TitlesOfParts>
  <Company>Boskovice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zbynek.hajek@boskovice.cz</dc:creator>
  <cp:lastModifiedBy>Lucie Kolářová</cp:lastModifiedBy>
  <cp:lastPrinted>2017-02-13T07:02:27Z</cp:lastPrinted>
  <dcterms:created xsi:type="dcterms:W3CDTF">2006-10-05T07:06:52Z</dcterms:created>
  <dcterms:modified xsi:type="dcterms:W3CDTF">2019-03-01T12:05:29Z</dcterms:modified>
</cp:coreProperties>
</file>