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_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01_02 Pol'!$A$1:$I$16</definedName>
    <definedName name="_xlnm.Print_Area" localSheetId="4">'Rekapitulace Objekt 01'!$A$1:$H$25</definedName>
    <definedName name="_xlnm.Print_Area" localSheetId="1">Stavba!$A$1:$J$38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4519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5" i="11"/>
  <c r="BC21"/>
  <c r="AN18" i="12"/>
  <c r="O18" i="11" s="1"/>
  <c r="G9" i="12"/>
  <c r="G10"/>
  <c r="G11"/>
  <c r="G13"/>
  <c r="G14"/>
  <c r="G15"/>
  <c r="F12" s="1"/>
  <c r="D19" i="11"/>
  <c r="B7"/>
  <c r="B6"/>
  <c r="C1"/>
  <c r="B1"/>
  <c r="B1" i="9"/>
  <c r="C1"/>
  <c r="B7"/>
  <c r="B6"/>
  <c r="H24" i="11" l="1"/>
  <c r="J37" i="1"/>
  <c r="F8" i="12"/>
  <c r="AO18"/>
  <c r="P18" i="11" s="1"/>
  <c r="J36" i="1" l="1"/>
  <c r="J38" s="1"/>
  <c r="H23" i="11"/>
  <c r="H25" s="1"/>
  <c r="G17" i="12"/>
  <c r="H18" i="11" s="1"/>
  <c r="H19" s="1"/>
  <c r="J23" i="1" s="1"/>
  <c r="J24" s="1"/>
</calcChain>
</file>

<file path=xl/sharedStrings.xml><?xml version="1.0" encoding="utf-8"?>
<sst xmlns="http://schemas.openxmlformats.org/spreadsheetml/2006/main" count="151" uniqueCount="93">
  <si>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</si>
  <si>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</si>
  <si>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</si>
  <si>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</si>
  <si>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</si>
  <si>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</si>
  <si>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</si>
  <si>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</si>
  <si>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</si>
  <si>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</si>
  <si>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</si>
  <si>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</si>
  <si>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</si>
  <si>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</si>
  <si>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</si>
  <si>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</si>
  <si>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</si>
  <si>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</si>
  <si>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</si>
  <si>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</si>
  <si>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</si>
  <si>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</si>
  <si>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</si>
  <si>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</si>
  <si>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</si>
  <si>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</si>
  <si>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</si>
  <si>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</si>
  <si>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</si>
  <si>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</si>
  <si>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</si>
  <si>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</si>
  <si>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</si>
  <si>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</si>
  <si>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</si>
  <si>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</si>
  <si>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</si>
  <si>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</si>
  <si>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</si>
  <si>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</si>
  <si>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JV1612</t>
  </si>
  <si>
    <t>BD Wolkerova Boskovice</t>
  </si>
  <si>
    <t>Stavební objekt</t>
  </si>
  <si>
    <t>01</t>
  </si>
  <si>
    <t>Zateplení objektu a práce související</t>
  </si>
  <si>
    <t>Celkem za stavbu</t>
  </si>
  <si>
    <t>Rekapitulace dílů</t>
  </si>
  <si>
    <t>Číslo</t>
  </si>
  <si>
    <t>Název</t>
  </si>
  <si>
    <t>Celkem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</si>
  <si>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</si>
  <si>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</si>
  <si>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</si>
  <si>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</si>
  <si>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</si>
  <si>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</si>
  <si>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</si>
  <si>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</si>
  <si>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</si>
  <si>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</si>
  <si>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01/02</t>
  </si>
  <si>
    <t>Stavební úpravy vedoucí ke snížení ener. náročnost-VRN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</si>
  <si>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</si>
  <si>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</si>
  <si>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</si>
  <si>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</si>
  <si>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</si>
  <si>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</si>
  <si>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</si>
  <si>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</si>
  <si>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</si>
  <si>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005121 R</t>
  </si>
  <si>
    <t>Zařízení staveniště</t>
  </si>
  <si>
    <t>Soubor</t>
  </si>
  <si>
    <t>RTS 16/ II</t>
  </si>
  <si>
    <t>POL</t>
  </si>
  <si>
    <t>005122 R</t>
  </si>
  <si>
    <t>Provozní vlivy</t>
  </si>
  <si>
    <t>005124010R</t>
  </si>
  <si>
    <t>Koordinační činnost</t>
  </si>
  <si>
    <t>005231010R</t>
  </si>
  <si>
    <t>Revize</t>
  </si>
  <si>
    <t>00524 R</t>
  </si>
  <si>
    <t>Předání a převzetí díla</t>
  </si>
  <si>
    <t>005241010R</t>
  </si>
  <si>
    <t xml:space="preserve">Dokumentace skutečného provedení </t>
  </si>
  <si>
    <t>Celkem za objekt</t>
  </si>
  <si>
    <t/>
  </si>
  <si>
    <t>Rekapitulace soupisu</t>
  </si>
  <si>
    <t>02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</si>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</sst>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64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64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64" fontId="7" fillId="4" borderId="57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6" xfId="0" applyFill="1" applyBorder="1" applyAlignment="1">
      <alignment vertical="top"/>
    </xf>
    <xf numFmtId="0" fontId="17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8" fillId="0" borderId="64" xfId="0" applyNumberFormat="1" applyFont="1" applyBorder="1" applyAlignment="1">
      <alignment vertical="top" shrinkToFit="1"/>
    </xf>
    <xf numFmtId="0" fontId="0" fillId="4" borderId="59" xfId="0" applyFill="1" applyBorder="1" applyAlignment="1">
      <alignment vertical="top" wrapTex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7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7" xfId="0" applyNumberFormat="1" applyFont="1" applyBorder="1" applyAlignment="1">
      <alignment vertical="top" shrinkToFit="1"/>
    </xf>
    <xf numFmtId="4" fontId="18" fillId="5" borderId="67" xfId="0" applyNumberFormat="1" applyFont="1" applyFill="1" applyBorder="1" applyAlignment="1" applyProtection="1">
      <alignment vertical="top" shrinkToFit="1"/>
      <protection locked="0"/>
    </xf>
    <xf numFmtId="4" fontId="18" fillId="0" borderId="6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7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51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21" t="s">
        <v>0</v>
      </c>
      <c r="C5" s="221"/>
      <c r="D5" s="221"/>
      <c r="E5" s="221"/>
      <c r="F5" s="221"/>
      <c r="G5" s="222"/>
      <c r="H5" s="15"/>
    </row>
    <row r="6" spans="1:8">
      <c r="A6" s="20" t="s">
        <v>6</v>
      </c>
      <c r="B6" s="223"/>
      <c r="C6" s="223"/>
      <c r="D6" s="223"/>
      <c r="E6" s="223"/>
      <c r="F6" s="223"/>
      <c r="G6" s="224"/>
      <c r="H6" s="15"/>
    </row>
    <row r="7" spans="1:8">
      <c r="A7" s="20" t="s">
        <v>7</v>
      </c>
      <c r="B7" s="223"/>
      <c r="C7" s="223"/>
      <c r="D7" s="223"/>
      <c r="E7" s="223"/>
      <c r="F7" s="223"/>
      <c r="G7" s="224"/>
      <c r="H7" s="15"/>
    </row>
    <row r="8" spans="1:8">
      <c r="A8" s="20" t="s">
        <v>8</v>
      </c>
      <c r="B8" s="223"/>
      <c r="C8" s="223"/>
      <c r="D8" s="223"/>
      <c r="E8" s="223"/>
      <c r="F8" s="223"/>
      <c r="G8" s="224"/>
      <c r="H8" s="15"/>
    </row>
    <row r="9" spans="1:8">
      <c r="A9" s="20" t="s">
        <v>9</v>
      </c>
      <c r="B9" s="223"/>
      <c r="C9" s="223"/>
      <c r="D9" s="223"/>
      <c r="E9" s="223"/>
      <c r="F9" s="223"/>
      <c r="G9" s="224"/>
      <c r="H9" s="15"/>
    </row>
    <row r="10" spans="1:8">
      <c r="A10" s="20" t="s">
        <v>10</v>
      </c>
      <c r="B10" s="223"/>
      <c r="C10" s="223"/>
      <c r="D10" s="223"/>
      <c r="E10" s="223"/>
      <c r="F10" s="223"/>
      <c r="G10" s="224"/>
      <c r="H10" s="15"/>
    </row>
    <row r="11" spans="1:8">
      <c r="A11" s="20" t="s">
        <v>11</v>
      </c>
      <c r="B11" s="213"/>
      <c r="C11" s="213"/>
      <c r="D11" s="213"/>
      <c r="E11" s="213"/>
      <c r="F11" s="213"/>
      <c r="G11" s="214"/>
      <c r="H11" s="15"/>
    </row>
    <row r="12" spans="1:8">
      <c r="A12" s="20" t="s">
        <v>12</v>
      </c>
      <c r="B12" s="215"/>
      <c r="C12" s="216"/>
      <c r="D12" s="216"/>
      <c r="E12" s="216"/>
      <c r="F12" s="216"/>
      <c r="G12" s="217"/>
      <c r="H12" s="15"/>
    </row>
    <row r="13" spans="1:8" ht="13.5" thickBot="1">
      <c r="A13" s="21" t="s">
        <v>13</v>
      </c>
      <c r="B13" s="218"/>
      <c r="C13" s="218"/>
      <c r="D13" s="218"/>
      <c r="E13" s="218"/>
      <c r="F13" s="218"/>
      <c r="G13" s="219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20" t="s">
        <v>39</v>
      </c>
      <c r="B17" s="220"/>
      <c r="C17" s="220"/>
      <c r="D17" s="220"/>
      <c r="E17" s="220"/>
      <c r="F17" s="220"/>
      <c r="G17" s="220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1"/>
  <sheetViews>
    <sheetView showGridLines="0" topLeftCell="B1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01'!H19</f>
        <v>0</v>
      </c>
      <c r="O23" t="s">
        <v>92</v>
      </c>
      <c r="P23" t="s">
        <v>92</v>
      </c>
    </row>
    <row r="24" spans="1:16" ht="25.5" customHeight="1">
      <c r="A24" s="98"/>
      <c r="B24" s="225" t="s">
        <v>45</v>
      </c>
      <c r="C24" s="226"/>
      <c r="D24" s="226"/>
      <c r="E24" s="226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46</v>
      </c>
    </row>
    <row r="35" spans="1:10" ht="25.5" customHeight="1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>
      <c r="A36" s="109"/>
      <c r="B36" s="110" t="s">
        <v>50</v>
      </c>
      <c r="C36" s="227" t="s">
        <v>51</v>
      </c>
      <c r="D36" s="227"/>
      <c r="E36" s="227"/>
      <c r="F36" s="228"/>
      <c r="G36" s="229"/>
      <c r="H36" s="229"/>
      <c r="I36" s="229"/>
      <c r="J36" s="111">
        <f>'01 01_02 Pol'!F8</f>
        <v>0</v>
      </c>
    </row>
    <row r="37" spans="1:10" ht="25.5" customHeight="1">
      <c r="A37" s="109"/>
      <c r="B37" s="112" t="s">
        <v>52</v>
      </c>
      <c r="C37" s="230" t="s">
        <v>53</v>
      </c>
      <c r="D37" s="230"/>
      <c r="E37" s="230"/>
      <c r="F37" s="231"/>
      <c r="G37" s="232"/>
      <c r="H37" s="232"/>
      <c r="I37" s="232"/>
      <c r="J37" s="113">
        <f>'01 01_02 Pol'!F12</f>
        <v>0</v>
      </c>
    </row>
    <row r="38" spans="1:10" ht="25.5" customHeight="1">
      <c r="A38" s="114"/>
      <c r="B38" s="115" t="s">
        <v>54</v>
      </c>
      <c r="C38" s="116"/>
      <c r="D38" s="116"/>
      <c r="E38" s="116"/>
      <c r="F38" s="117"/>
      <c r="G38" s="118"/>
      <c r="H38" s="118"/>
      <c r="I38" s="118"/>
      <c r="J38" s="119">
        <f>SUM(J36:J37)</f>
        <v>0</v>
      </c>
    </row>
    <row r="39" spans="1:10">
      <c r="A39" s="85"/>
      <c r="B39" s="85"/>
      <c r="C39" s="85"/>
      <c r="D39" s="85"/>
      <c r="E39" s="85"/>
      <c r="F39" s="85"/>
      <c r="G39" s="86"/>
      <c r="H39" s="85"/>
      <c r="I39" s="86"/>
      <c r="J39" s="87"/>
    </row>
    <row r="40" spans="1:10">
      <c r="A40" s="85"/>
      <c r="B40" s="85"/>
      <c r="C40" s="85"/>
      <c r="D40" s="85"/>
      <c r="E40" s="85"/>
      <c r="F40" s="85"/>
      <c r="G40" s="86"/>
      <c r="H40" s="85"/>
      <c r="I40" s="86"/>
      <c r="J40" s="87"/>
    </row>
    <row r="41" spans="1:10">
      <c r="A41" s="85"/>
      <c r="B41" s="85"/>
      <c r="C41" s="85"/>
      <c r="D41" s="85"/>
      <c r="E41" s="85"/>
      <c r="F41" s="85"/>
      <c r="G41" s="86"/>
      <c r="H41" s="85"/>
      <c r="I41" s="86"/>
      <c r="J41" s="87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36:I36"/>
    <mergeCell ref="C37:I37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JV1612</v>
      </c>
      <c r="C1" s="31" t="str">
        <f>Stavba!NazevStavby</f>
        <v>BD Wolkerova Boskovice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34"/>
      <c r="D2" s="234"/>
      <c r="E2" s="234"/>
      <c r="F2" s="234"/>
      <c r="G2" s="26" t="s">
        <v>15</v>
      </c>
      <c r="H2" s="34"/>
    </row>
    <row r="3" spans="1:8" ht="13.5" thickTop="1"/>
    <row r="4" spans="1:8" ht="18">
      <c r="A4" s="233" t="s">
        <v>16</v>
      </c>
      <c r="B4" s="233"/>
      <c r="C4" s="233"/>
      <c r="D4" s="233"/>
      <c r="E4" s="233"/>
      <c r="F4" s="233"/>
      <c r="G4" s="233"/>
      <c r="H4" s="233"/>
    </row>
    <row r="6" spans="1:8" ht="15.75">
      <c r="A6" s="32" t="s">
        <v>24</v>
      </c>
      <c r="B6" s="29">
        <f>B2</f>
        <v>0</v>
      </c>
    </row>
    <row r="7" spans="1:8" ht="15.75">
      <c r="B7" s="235">
        <f>C2</f>
        <v>0</v>
      </c>
      <c r="C7" s="236"/>
      <c r="D7" s="236"/>
      <c r="E7" s="236"/>
      <c r="F7" s="236"/>
      <c r="G7" s="236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37" t="s">
        <v>28</v>
      </c>
      <c r="B1" s="237"/>
      <c r="C1" s="238"/>
      <c r="D1" s="237"/>
      <c r="E1" s="237"/>
      <c r="F1" s="237"/>
      <c r="G1" s="237"/>
    </row>
    <row r="2" spans="1:7" ht="13.5" thickTop="1">
      <c r="A2" s="55" t="s">
        <v>29</v>
      </c>
      <c r="B2" s="56"/>
      <c r="C2" s="239"/>
      <c r="D2" s="239"/>
      <c r="E2" s="239"/>
      <c r="F2" s="239"/>
      <c r="G2" s="240"/>
    </row>
    <row r="3" spans="1:7">
      <c r="A3" s="57" t="s">
        <v>30</v>
      </c>
      <c r="B3" s="58"/>
      <c r="C3" s="241"/>
      <c r="D3" s="241"/>
      <c r="E3" s="241"/>
      <c r="F3" s="241"/>
      <c r="G3" s="242"/>
    </row>
    <row r="4" spans="1:7" ht="13.5" thickBot="1">
      <c r="A4" s="59" t="s">
        <v>31</v>
      </c>
      <c r="B4" s="60"/>
      <c r="C4" s="243"/>
      <c r="D4" s="243"/>
      <c r="E4" s="243"/>
      <c r="F4" s="243"/>
      <c r="G4" s="244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JV1612</v>
      </c>
      <c r="C1" s="31" t="str">
        <f>Stavba!NazevStavby</f>
        <v>BD Wolkerova Boskovice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20" t="s">
        <v>43</v>
      </c>
      <c r="C2" s="245" t="s">
        <v>44</v>
      </c>
      <c r="D2" s="234"/>
      <c r="E2" s="234"/>
      <c r="F2" s="234"/>
      <c r="G2" s="26" t="s">
        <v>15</v>
      </c>
      <c r="H2" s="34"/>
      <c r="O2" s="8" t="s">
        <v>55</v>
      </c>
    </row>
    <row r="3" spans="1:15" ht="13.5" customHeight="1" thickTop="1">
      <c r="H3" s="35"/>
    </row>
    <row r="4" spans="1:15" ht="18" customHeight="1">
      <c r="A4" s="233" t="s">
        <v>16</v>
      </c>
      <c r="B4" s="233"/>
      <c r="C4" s="233"/>
      <c r="D4" s="233"/>
      <c r="E4" s="233"/>
      <c r="F4" s="233"/>
      <c r="G4" s="233"/>
      <c r="H4" s="233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35" t="str">
        <f>C2</f>
        <v>Zateplení objektu a práce související</v>
      </c>
      <c r="C7" s="236"/>
      <c r="D7" s="236"/>
      <c r="E7" s="236"/>
      <c r="F7" s="236"/>
      <c r="G7" s="236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56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1" t="s">
        <v>57</v>
      </c>
      <c r="B16" s="122"/>
      <c r="C16" s="122"/>
      <c r="D16" s="122"/>
      <c r="E16" s="122"/>
      <c r="F16" s="122"/>
      <c r="G16" s="122"/>
      <c r="H16" s="123"/>
      <c r="I16" s="32"/>
      <c r="J16" s="32"/>
    </row>
    <row r="17" spans="1:55" ht="12.75" customHeight="1">
      <c r="A17" s="129" t="s">
        <v>58</v>
      </c>
      <c r="B17" s="130"/>
      <c r="C17" s="131"/>
      <c r="D17" s="131"/>
      <c r="E17" s="131"/>
      <c r="F17" s="131"/>
      <c r="G17" s="132"/>
      <c r="H17" s="133" t="s">
        <v>59</v>
      </c>
      <c r="I17" s="32"/>
      <c r="J17" s="32"/>
    </row>
    <row r="18" spans="1:55" ht="12.75" customHeight="1">
      <c r="A18" s="127" t="s">
        <v>60</v>
      </c>
      <c r="B18" s="125" t="s">
        <v>61</v>
      </c>
      <c r="C18" s="124"/>
      <c r="D18" s="124"/>
      <c r="E18" s="124"/>
      <c r="F18" s="124"/>
      <c r="G18" s="126"/>
      <c r="H18" s="128">
        <f>'01 01_02 Pol'!G17</f>
        <v>0</v>
      </c>
      <c r="I18" s="32"/>
      <c r="J18" s="32"/>
      <c r="O18">
        <f>'01 01_02 Pol'!AN18</f>
        <v>0</v>
      </c>
      <c r="P18">
        <f>'01 01_02 Pol'!AO18</f>
        <v>0</v>
      </c>
    </row>
    <row r="19" spans="1:55" ht="12.75" customHeight="1" thickBot="1">
      <c r="A19" s="134"/>
      <c r="B19" s="135" t="s">
        <v>62</v>
      </c>
      <c r="C19" s="136"/>
      <c r="D19" s="137" t="str">
        <f>B2</f>
        <v>01</v>
      </c>
      <c r="E19" s="136"/>
      <c r="F19" s="136"/>
      <c r="G19" s="138"/>
      <c r="H19" s="139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26.25" thickBot="1">
      <c r="A21" s="121" t="s">
        <v>88</v>
      </c>
      <c r="B21" s="122"/>
      <c r="C21" s="122"/>
      <c r="D21" s="166" t="s">
        <v>89</v>
      </c>
      <c r="E21" s="246" t="s">
        <v>61</v>
      </c>
      <c r="F21" s="246"/>
      <c r="G21" s="246"/>
      <c r="H21" s="246"/>
      <c r="I21" s="32"/>
      <c r="J21" s="32"/>
      <c r="BC21" s="210" t="str">
        <f>E21</f>
        <v>Stavební úpravy vedoucí ke snížení ener. náročnost-VRN</v>
      </c>
    </row>
    <row r="22" spans="1:55" ht="12.75" customHeight="1">
      <c r="A22" s="129" t="s">
        <v>90</v>
      </c>
      <c r="B22" s="130"/>
      <c r="C22" s="131"/>
      <c r="D22" s="131"/>
      <c r="E22" s="131"/>
      <c r="F22" s="131"/>
      <c r="G22" s="132"/>
      <c r="H22" s="133" t="s">
        <v>59</v>
      </c>
      <c r="I22" s="32"/>
      <c r="J22" s="32"/>
    </row>
    <row r="23" spans="1:55" ht="12.75" customHeight="1">
      <c r="A23" s="127" t="s">
        <v>50</v>
      </c>
      <c r="B23" s="125" t="s">
        <v>51</v>
      </c>
      <c r="C23" s="124"/>
      <c r="D23" s="124"/>
      <c r="E23" s="124"/>
      <c r="F23" s="124"/>
      <c r="G23" s="126"/>
      <c r="H23" s="211">
        <f>'01 01_02 Pol'!F8</f>
        <v>0</v>
      </c>
      <c r="I23" s="32"/>
      <c r="J23" s="32"/>
    </row>
    <row r="24" spans="1:55" ht="12.75" customHeight="1">
      <c r="A24" s="127" t="s">
        <v>52</v>
      </c>
      <c r="B24" s="125" t="s">
        <v>53</v>
      </c>
      <c r="C24" s="124"/>
      <c r="D24" s="124"/>
      <c r="E24" s="124"/>
      <c r="F24" s="124"/>
      <c r="G24" s="126"/>
      <c r="H24" s="211">
        <f>'01 01_02 Pol'!F12</f>
        <v>0</v>
      </c>
      <c r="I24" s="32"/>
      <c r="J24" s="32"/>
    </row>
    <row r="25" spans="1:55" ht="12.75" customHeight="1" thickBot="1">
      <c r="A25" s="134"/>
      <c r="B25" s="135" t="s">
        <v>91</v>
      </c>
      <c r="C25" s="136"/>
      <c r="D25" s="137" t="str">
        <f>D21</f>
        <v>02</v>
      </c>
      <c r="E25" s="136"/>
      <c r="F25" s="136"/>
      <c r="G25" s="138"/>
      <c r="H25" s="212">
        <f>SUM(H23:H24)</f>
        <v>0</v>
      </c>
      <c r="I25" s="32"/>
      <c r="J25" s="32"/>
    </row>
    <row r="26" spans="1:55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247" t="s">
        <v>63</v>
      </c>
      <c r="B1" s="247"/>
      <c r="C1" s="248"/>
      <c r="D1" s="247"/>
      <c r="E1" s="247"/>
      <c r="F1" s="247"/>
      <c r="G1" s="247"/>
      <c r="AC1" t="s">
        <v>66</v>
      </c>
    </row>
    <row r="2" spans="1:60" ht="13.5" thickTop="1">
      <c r="A2" s="146" t="s">
        <v>29</v>
      </c>
      <c r="B2" s="150" t="s">
        <v>40</v>
      </c>
      <c r="C2" s="167" t="s">
        <v>41</v>
      </c>
      <c r="D2" s="148"/>
      <c r="E2" s="147"/>
      <c r="F2" s="147"/>
      <c r="G2" s="149"/>
    </row>
    <row r="3" spans="1:60">
      <c r="A3" s="144" t="s">
        <v>30</v>
      </c>
      <c r="B3" s="151" t="s">
        <v>43</v>
      </c>
      <c r="C3" s="168" t="s">
        <v>44</v>
      </c>
      <c r="D3" s="143"/>
      <c r="E3" s="142"/>
      <c r="F3" s="142"/>
      <c r="G3" s="145"/>
      <c r="AC3" s="8" t="s">
        <v>55</v>
      </c>
    </row>
    <row r="4" spans="1:60" ht="13.5" thickBot="1">
      <c r="A4" s="152" t="s">
        <v>31</v>
      </c>
      <c r="B4" s="153" t="s">
        <v>60</v>
      </c>
      <c r="C4" s="169" t="s">
        <v>61</v>
      </c>
      <c r="D4" s="154"/>
      <c r="E4" s="155"/>
      <c r="F4" s="155"/>
      <c r="G4" s="156"/>
    </row>
    <row r="5" spans="1:60" ht="14.25" thickTop="1" thickBot="1">
      <c r="C5" s="170"/>
      <c r="D5" s="140"/>
    </row>
    <row r="6" spans="1:60" ht="27" thickTop="1" thickBot="1">
      <c r="A6" s="157" t="s">
        <v>32</v>
      </c>
      <c r="B6" s="160" t="s">
        <v>33</v>
      </c>
      <c r="C6" s="171" t="s">
        <v>34</v>
      </c>
      <c r="D6" s="159" t="s">
        <v>35</v>
      </c>
      <c r="E6" s="158" t="s">
        <v>36</v>
      </c>
      <c r="F6" s="161" t="s">
        <v>37</v>
      </c>
      <c r="G6" s="157" t="s">
        <v>38</v>
      </c>
      <c r="H6" s="196" t="s">
        <v>64</v>
      </c>
      <c r="I6" s="172" t="s">
        <v>65</v>
      </c>
      <c r="J6" s="54"/>
    </row>
    <row r="7" spans="1:60">
      <c r="A7" s="197"/>
      <c r="B7" s="198" t="s">
        <v>67</v>
      </c>
      <c r="C7" s="249" t="s">
        <v>68</v>
      </c>
      <c r="D7" s="250"/>
      <c r="E7" s="251"/>
      <c r="F7" s="252"/>
      <c r="G7" s="252"/>
      <c r="H7" s="199"/>
      <c r="I7" s="200"/>
    </row>
    <row r="8" spans="1:60">
      <c r="A8" s="192" t="s">
        <v>69</v>
      </c>
      <c r="B8" s="173" t="s">
        <v>50</v>
      </c>
      <c r="C8" s="184" t="s">
        <v>51</v>
      </c>
      <c r="D8" s="175"/>
      <c r="E8" s="177"/>
      <c r="F8" s="253">
        <f>SUM(G9:G11)</f>
        <v>0</v>
      </c>
      <c r="G8" s="254"/>
      <c r="H8" s="179"/>
      <c r="I8" s="194"/>
      <c r="AE8" t="s">
        <v>70</v>
      </c>
    </row>
    <row r="9" spans="1:60" outlineLevel="1">
      <c r="A9" s="193">
        <v>1</v>
      </c>
      <c r="B9" s="174" t="s">
        <v>71</v>
      </c>
      <c r="C9" s="185" t="s">
        <v>72</v>
      </c>
      <c r="D9" s="176" t="s">
        <v>73</v>
      </c>
      <c r="E9" s="178">
        <v>1</v>
      </c>
      <c r="F9" s="180"/>
      <c r="G9" s="181">
        <f>ROUND(E9*F9,2)</f>
        <v>0</v>
      </c>
      <c r="H9" s="182"/>
      <c r="I9" s="195" t="s">
        <v>74</v>
      </c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75</v>
      </c>
      <c r="AF9" s="162"/>
      <c r="AG9" s="162"/>
      <c r="AH9" s="162"/>
      <c r="AI9" s="162"/>
      <c r="AJ9" s="162"/>
      <c r="AK9" s="162"/>
      <c r="AL9" s="162"/>
      <c r="AM9" s="162">
        <v>21</v>
      </c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>
      <c r="A10" s="193">
        <v>2</v>
      </c>
      <c r="B10" s="174" t="s">
        <v>76</v>
      </c>
      <c r="C10" s="185" t="s">
        <v>77</v>
      </c>
      <c r="D10" s="176" t="s">
        <v>73</v>
      </c>
      <c r="E10" s="178">
        <v>1</v>
      </c>
      <c r="F10" s="180"/>
      <c r="G10" s="181">
        <f>ROUND(E10*F10,2)</f>
        <v>0</v>
      </c>
      <c r="H10" s="182"/>
      <c r="I10" s="195" t="s">
        <v>74</v>
      </c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75</v>
      </c>
      <c r="AF10" s="162"/>
      <c r="AG10" s="162"/>
      <c r="AH10" s="162"/>
      <c r="AI10" s="162"/>
      <c r="AJ10" s="162"/>
      <c r="AK10" s="162"/>
      <c r="AL10" s="162"/>
      <c r="AM10" s="162">
        <v>21</v>
      </c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>
      <c r="A11" s="193">
        <v>3</v>
      </c>
      <c r="B11" s="174" t="s">
        <v>78</v>
      </c>
      <c r="C11" s="185" t="s">
        <v>79</v>
      </c>
      <c r="D11" s="176" t="s">
        <v>73</v>
      </c>
      <c r="E11" s="178">
        <v>1</v>
      </c>
      <c r="F11" s="180"/>
      <c r="G11" s="181">
        <f>ROUND(E11*F11,2)</f>
        <v>0</v>
      </c>
      <c r="H11" s="182"/>
      <c r="I11" s="195" t="s">
        <v>74</v>
      </c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75</v>
      </c>
      <c r="AF11" s="162"/>
      <c r="AG11" s="162"/>
      <c r="AH11" s="162"/>
      <c r="AI11" s="162"/>
      <c r="AJ11" s="162"/>
      <c r="AK11" s="162"/>
      <c r="AL11" s="162"/>
      <c r="AM11" s="162">
        <v>21</v>
      </c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>
      <c r="A12" s="192" t="s">
        <v>69</v>
      </c>
      <c r="B12" s="173" t="s">
        <v>52</v>
      </c>
      <c r="C12" s="184" t="s">
        <v>53</v>
      </c>
      <c r="D12" s="175"/>
      <c r="E12" s="177"/>
      <c r="F12" s="255">
        <f>SUM(G13:G15)</f>
        <v>0</v>
      </c>
      <c r="G12" s="256"/>
      <c r="H12" s="179"/>
      <c r="I12" s="194"/>
      <c r="AE12" t="s">
        <v>70</v>
      </c>
    </row>
    <row r="13" spans="1:60" outlineLevel="1">
      <c r="A13" s="193">
        <v>4</v>
      </c>
      <c r="B13" s="174" t="s">
        <v>80</v>
      </c>
      <c r="C13" s="185" t="s">
        <v>81</v>
      </c>
      <c r="D13" s="176" t="s">
        <v>73</v>
      </c>
      <c r="E13" s="178">
        <v>1</v>
      </c>
      <c r="F13" s="180"/>
      <c r="G13" s="181">
        <f>ROUND(E13*F13,2)</f>
        <v>0</v>
      </c>
      <c r="H13" s="182"/>
      <c r="I13" s="195" t="s">
        <v>74</v>
      </c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75</v>
      </c>
      <c r="AF13" s="162"/>
      <c r="AG13" s="162"/>
      <c r="AH13" s="162"/>
      <c r="AI13" s="162"/>
      <c r="AJ13" s="162"/>
      <c r="AK13" s="162"/>
      <c r="AL13" s="162"/>
      <c r="AM13" s="162">
        <v>21</v>
      </c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>
      <c r="A14" s="193">
        <v>5</v>
      </c>
      <c r="B14" s="174" t="s">
        <v>82</v>
      </c>
      <c r="C14" s="185" t="s">
        <v>83</v>
      </c>
      <c r="D14" s="176" t="s">
        <v>73</v>
      </c>
      <c r="E14" s="178">
        <v>1</v>
      </c>
      <c r="F14" s="180"/>
      <c r="G14" s="181">
        <f>ROUND(E14*F14,2)</f>
        <v>0</v>
      </c>
      <c r="H14" s="182"/>
      <c r="I14" s="195" t="s">
        <v>74</v>
      </c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75</v>
      </c>
      <c r="AF14" s="162"/>
      <c r="AG14" s="162"/>
      <c r="AH14" s="162"/>
      <c r="AI14" s="162"/>
      <c r="AJ14" s="162"/>
      <c r="AK14" s="162"/>
      <c r="AL14" s="162"/>
      <c r="AM14" s="162">
        <v>21</v>
      </c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ht="13.5" outlineLevel="1" thickBot="1">
      <c r="A15" s="201">
        <v>6</v>
      </c>
      <c r="B15" s="202" t="s">
        <v>84</v>
      </c>
      <c r="C15" s="203" t="s">
        <v>85</v>
      </c>
      <c r="D15" s="204" t="s">
        <v>73</v>
      </c>
      <c r="E15" s="205">
        <v>1</v>
      </c>
      <c r="F15" s="206"/>
      <c r="G15" s="207">
        <f>ROUND(E15*F15,2)</f>
        <v>0</v>
      </c>
      <c r="H15" s="208"/>
      <c r="I15" s="209" t="s">
        <v>74</v>
      </c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75</v>
      </c>
      <c r="AF15" s="162"/>
      <c r="AG15" s="162"/>
      <c r="AH15" s="162"/>
      <c r="AI15" s="162"/>
      <c r="AJ15" s="162"/>
      <c r="AK15" s="162"/>
      <c r="AL15" s="162"/>
      <c r="AM15" s="162">
        <v>21</v>
      </c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hidden="1">
      <c r="A16" s="54"/>
      <c r="B16" s="61" t="s">
        <v>87</v>
      </c>
      <c r="C16" s="186" t="s">
        <v>87</v>
      </c>
      <c r="D16" s="165"/>
      <c r="E16" s="163"/>
      <c r="F16" s="163"/>
      <c r="G16" s="163"/>
      <c r="H16" s="163"/>
      <c r="I16" s="164"/>
    </row>
    <row r="17" spans="1:41" hidden="1">
      <c r="A17" s="187"/>
      <c r="B17" s="188" t="s">
        <v>86</v>
      </c>
      <c r="C17" s="189"/>
      <c r="D17" s="190"/>
      <c r="E17" s="187"/>
      <c r="F17" s="187"/>
      <c r="G17" s="191">
        <f>F8+F12</f>
        <v>0</v>
      </c>
      <c r="H17" s="46"/>
      <c r="I17" s="46"/>
      <c r="AN17">
        <v>15</v>
      </c>
      <c r="AO17">
        <v>21</v>
      </c>
    </row>
    <row r="18" spans="1:41">
      <c r="A18" s="46"/>
      <c r="B18" s="183"/>
      <c r="C18" s="183"/>
      <c r="D18" s="141"/>
      <c r="E18" s="46"/>
      <c r="F18" s="46"/>
      <c r="G18" s="46"/>
      <c r="H18" s="46"/>
      <c r="I18" s="46"/>
      <c r="AN18">
        <f>SUMIF(AM8:AM17,AN17,G8:G17)</f>
        <v>0</v>
      </c>
      <c r="AO18">
        <f>SUMIF(AM8:AM17,AO17,G8:G17)</f>
        <v>0</v>
      </c>
    </row>
    <row r="19" spans="1:41">
      <c r="D19" s="140"/>
    </row>
    <row r="20" spans="1:41">
      <c r="D20" s="140"/>
    </row>
    <row r="21" spans="1:41">
      <c r="D21" s="140"/>
    </row>
    <row r="22" spans="1:41">
      <c r="D22" s="140"/>
    </row>
    <row r="23" spans="1:41">
      <c r="D23" s="140"/>
    </row>
    <row r="24" spans="1:41">
      <c r="D24" s="140"/>
    </row>
    <row r="25" spans="1:41">
      <c r="D25" s="140"/>
    </row>
    <row r="26" spans="1:41">
      <c r="D26" s="140"/>
    </row>
    <row r="27" spans="1:41">
      <c r="D27" s="140"/>
    </row>
    <row r="28" spans="1:41">
      <c r="D28" s="140"/>
    </row>
    <row r="29" spans="1:41">
      <c r="D29" s="140"/>
    </row>
    <row r="30" spans="1:41">
      <c r="D30" s="140"/>
    </row>
    <row r="31" spans="1:41">
      <c r="D31" s="140"/>
    </row>
    <row r="32" spans="1:41">
      <c r="D32" s="140"/>
    </row>
    <row r="33" spans="4:4">
      <c r="D33" s="140"/>
    </row>
    <row r="34" spans="4:4">
      <c r="D34" s="140"/>
    </row>
    <row r="35" spans="4:4">
      <c r="D35" s="140"/>
    </row>
    <row r="36" spans="4:4">
      <c r="D36" s="140"/>
    </row>
    <row r="37" spans="4:4">
      <c r="D37" s="140"/>
    </row>
    <row r="38" spans="4:4">
      <c r="D38" s="140"/>
    </row>
    <row r="39" spans="4:4">
      <c r="D39" s="140"/>
    </row>
    <row r="40" spans="4:4">
      <c r="D40" s="140"/>
    </row>
    <row r="41" spans="4:4">
      <c r="D41" s="140"/>
    </row>
    <row r="42" spans="4:4">
      <c r="D42" s="140"/>
    </row>
    <row r="43" spans="4:4">
      <c r="D43" s="140"/>
    </row>
    <row r="44" spans="4:4">
      <c r="D44" s="140"/>
    </row>
    <row r="45" spans="4:4">
      <c r="D45" s="140"/>
    </row>
    <row r="46" spans="4:4">
      <c r="D46" s="140"/>
    </row>
    <row r="47" spans="4:4">
      <c r="D47" s="140"/>
    </row>
    <row r="48" spans="4:4">
      <c r="D48" s="140"/>
    </row>
    <row r="49" spans="4:4">
      <c r="D49" s="140"/>
    </row>
    <row r="50" spans="4:4">
      <c r="D50" s="140"/>
    </row>
    <row r="51" spans="4:4">
      <c r="D51" s="140"/>
    </row>
    <row r="52" spans="4:4">
      <c r="D52" s="140"/>
    </row>
    <row r="53" spans="4:4">
      <c r="D53" s="140"/>
    </row>
    <row r="54" spans="4:4">
      <c r="D54" s="140"/>
    </row>
    <row r="55" spans="4:4">
      <c r="D55" s="140"/>
    </row>
    <row r="56" spans="4:4">
      <c r="D56" s="140"/>
    </row>
    <row r="57" spans="4:4">
      <c r="D57" s="140"/>
    </row>
    <row r="58" spans="4:4">
      <c r="D58" s="140"/>
    </row>
    <row r="59" spans="4:4">
      <c r="D59" s="140"/>
    </row>
    <row r="60" spans="4:4">
      <c r="D60" s="140"/>
    </row>
    <row r="61" spans="4:4">
      <c r="D61" s="140"/>
    </row>
    <row r="62" spans="4:4">
      <c r="D62" s="140"/>
    </row>
    <row r="63" spans="4:4">
      <c r="D63" s="140"/>
    </row>
    <row r="64" spans="4:4">
      <c r="D64" s="140"/>
    </row>
    <row r="65" spans="4:4">
      <c r="D65" s="140"/>
    </row>
    <row r="66" spans="4:4">
      <c r="D66" s="140"/>
    </row>
    <row r="67" spans="4:4">
      <c r="D67" s="140"/>
    </row>
    <row r="68" spans="4:4">
      <c r="D68" s="140"/>
    </row>
    <row r="69" spans="4:4">
      <c r="D69" s="140"/>
    </row>
    <row r="70" spans="4:4">
      <c r="D70" s="140"/>
    </row>
    <row r="71" spans="4:4">
      <c r="D71" s="140"/>
    </row>
    <row r="72" spans="4:4">
      <c r="D72" s="140"/>
    </row>
    <row r="73" spans="4:4">
      <c r="D73" s="140"/>
    </row>
    <row r="74" spans="4:4">
      <c r="D74" s="140"/>
    </row>
    <row r="75" spans="4:4">
      <c r="D75" s="140"/>
    </row>
    <row r="76" spans="4:4">
      <c r="D76" s="140"/>
    </row>
    <row r="77" spans="4:4">
      <c r="D77" s="140"/>
    </row>
    <row r="78" spans="4:4">
      <c r="D78" s="140"/>
    </row>
    <row r="79" spans="4:4">
      <c r="D79" s="140"/>
    </row>
    <row r="80" spans="4:4">
      <c r="D80" s="140"/>
    </row>
    <row r="81" spans="4:4">
      <c r="D81" s="140"/>
    </row>
    <row r="82" spans="4:4">
      <c r="D82" s="140"/>
    </row>
    <row r="83" spans="4:4">
      <c r="D83" s="140"/>
    </row>
    <row r="84" spans="4:4">
      <c r="D84" s="140"/>
    </row>
    <row r="85" spans="4:4">
      <c r="D85" s="140"/>
    </row>
    <row r="86" spans="4:4">
      <c r="D86" s="140"/>
    </row>
    <row r="87" spans="4:4">
      <c r="D87" s="140"/>
    </row>
    <row r="88" spans="4:4">
      <c r="D88" s="140"/>
    </row>
    <row r="89" spans="4:4">
      <c r="D89" s="140"/>
    </row>
    <row r="90" spans="4:4">
      <c r="D90" s="140"/>
    </row>
    <row r="91" spans="4:4">
      <c r="D91" s="140"/>
    </row>
    <row r="92" spans="4:4">
      <c r="D92" s="140"/>
    </row>
    <row r="93" spans="4:4">
      <c r="D93" s="140"/>
    </row>
    <row r="94" spans="4:4">
      <c r="D94" s="140"/>
    </row>
    <row r="95" spans="4:4">
      <c r="D95" s="140"/>
    </row>
    <row r="96" spans="4:4">
      <c r="D96" s="140"/>
    </row>
    <row r="97" spans="4:4">
      <c r="D97" s="140"/>
    </row>
    <row r="98" spans="4:4">
      <c r="D98" s="140"/>
    </row>
    <row r="99" spans="4:4">
      <c r="D99" s="140"/>
    </row>
    <row r="100" spans="4:4">
      <c r="D100" s="140"/>
    </row>
    <row r="101" spans="4:4">
      <c r="D101" s="140"/>
    </row>
    <row r="102" spans="4:4">
      <c r="D102" s="140"/>
    </row>
    <row r="103" spans="4:4">
      <c r="D103" s="140"/>
    </row>
    <row r="104" spans="4:4">
      <c r="D104" s="140"/>
    </row>
    <row r="105" spans="4:4">
      <c r="D105" s="140"/>
    </row>
    <row r="106" spans="4:4">
      <c r="D106" s="140"/>
    </row>
    <row r="107" spans="4:4">
      <c r="D107" s="140"/>
    </row>
    <row r="108" spans="4:4">
      <c r="D108" s="140"/>
    </row>
    <row r="109" spans="4:4">
      <c r="D109" s="140"/>
    </row>
    <row r="110" spans="4:4">
      <c r="D110" s="140"/>
    </row>
    <row r="111" spans="4:4">
      <c r="D111" s="140"/>
    </row>
    <row r="112" spans="4:4">
      <c r="D112" s="140"/>
    </row>
    <row r="113" spans="4:4">
      <c r="D113" s="140"/>
    </row>
    <row r="114" spans="4:4">
      <c r="D114" s="140"/>
    </row>
    <row r="115" spans="4:4">
      <c r="D115" s="140"/>
    </row>
    <row r="116" spans="4:4">
      <c r="D116" s="140"/>
    </row>
    <row r="117" spans="4:4">
      <c r="D117" s="140"/>
    </row>
    <row r="118" spans="4:4">
      <c r="D118" s="140"/>
    </row>
    <row r="119" spans="4:4">
      <c r="D119" s="140"/>
    </row>
    <row r="120" spans="4:4">
      <c r="D120" s="140"/>
    </row>
    <row r="121" spans="4:4">
      <c r="D121" s="140"/>
    </row>
    <row r="122" spans="4:4">
      <c r="D122" s="140"/>
    </row>
    <row r="123" spans="4:4">
      <c r="D123" s="140"/>
    </row>
    <row r="124" spans="4:4">
      <c r="D124" s="140"/>
    </row>
    <row r="125" spans="4:4">
      <c r="D125" s="140"/>
    </row>
    <row r="126" spans="4:4">
      <c r="D126" s="140"/>
    </row>
    <row r="127" spans="4:4">
      <c r="D127" s="140"/>
    </row>
    <row r="128" spans="4:4">
      <c r="D128" s="140"/>
    </row>
    <row r="129" spans="4:4">
      <c r="D129" s="140"/>
    </row>
    <row r="130" spans="4:4">
      <c r="D130" s="140"/>
    </row>
    <row r="131" spans="4:4">
      <c r="D131" s="140"/>
    </row>
    <row r="132" spans="4:4">
      <c r="D132" s="140"/>
    </row>
    <row r="133" spans="4:4">
      <c r="D133" s="140"/>
    </row>
    <row r="134" spans="4:4">
      <c r="D134" s="140"/>
    </row>
    <row r="135" spans="4:4">
      <c r="D135" s="140"/>
    </row>
    <row r="136" spans="4:4">
      <c r="D136" s="140"/>
    </row>
    <row r="137" spans="4:4">
      <c r="D137" s="140"/>
    </row>
    <row r="138" spans="4:4">
      <c r="D138" s="140"/>
    </row>
    <row r="139" spans="4:4">
      <c r="D139" s="140"/>
    </row>
    <row r="140" spans="4:4">
      <c r="D140" s="140"/>
    </row>
    <row r="141" spans="4:4">
      <c r="D141" s="140"/>
    </row>
    <row r="142" spans="4:4">
      <c r="D142" s="140"/>
    </row>
    <row r="143" spans="4:4">
      <c r="D143" s="140"/>
    </row>
    <row r="144" spans="4:4">
      <c r="D144" s="140"/>
    </row>
    <row r="145" spans="4:4">
      <c r="D145" s="140"/>
    </row>
    <row r="146" spans="4:4">
      <c r="D146" s="140"/>
    </row>
    <row r="147" spans="4:4">
      <c r="D147" s="140"/>
    </row>
    <row r="148" spans="4:4">
      <c r="D148" s="140"/>
    </row>
    <row r="149" spans="4:4">
      <c r="D149" s="140"/>
    </row>
    <row r="150" spans="4:4">
      <c r="D150" s="140"/>
    </row>
    <row r="151" spans="4:4">
      <c r="D151" s="140"/>
    </row>
    <row r="152" spans="4:4">
      <c r="D152" s="140"/>
    </row>
    <row r="153" spans="4:4">
      <c r="D153" s="140"/>
    </row>
    <row r="154" spans="4:4">
      <c r="D154" s="140"/>
    </row>
    <row r="155" spans="4:4">
      <c r="D155" s="140"/>
    </row>
    <row r="156" spans="4:4">
      <c r="D156" s="140"/>
    </row>
    <row r="157" spans="4:4">
      <c r="D157" s="140"/>
    </row>
    <row r="158" spans="4:4">
      <c r="D158" s="140"/>
    </row>
    <row r="159" spans="4:4">
      <c r="D159" s="140"/>
    </row>
    <row r="160" spans="4:4">
      <c r="D160" s="140"/>
    </row>
    <row r="161" spans="4:4">
      <c r="D161" s="140"/>
    </row>
    <row r="162" spans="4:4">
      <c r="D162" s="140"/>
    </row>
    <row r="163" spans="4:4">
      <c r="D163" s="140"/>
    </row>
    <row r="164" spans="4:4">
      <c r="D164" s="140"/>
    </row>
    <row r="165" spans="4:4">
      <c r="D165" s="140"/>
    </row>
    <row r="166" spans="4:4">
      <c r="D166" s="140"/>
    </row>
    <row r="167" spans="4:4">
      <c r="D167" s="140"/>
    </row>
    <row r="168" spans="4:4">
      <c r="D168" s="140"/>
    </row>
    <row r="169" spans="4:4">
      <c r="D169" s="140"/>
    </row>
    <row r="170" spans="4:4">
      <c r="D170" s="140"/>
    </row>
    <row r="171" spans="4:4">
      <c r="D171" s="140"/>
    </row>
    <row r="172" spans="4:4">
      <c r="D172" s="140"/>
    </row>
    <row r="173" spans="4:4">
      <c r="D173" s="140"/>
    </row>
    <row r="174" spans="4:4">
      <c r="D174" s="140"/>
    </row>
    <row r="175" spans="4:4">
      <c r="D175" s="140"/>
    </row>
    <row r="176" spans="4:4">
      <c r="D176" s="140"/>
    </row>
    <row r="177" spans="4:4">
      <c r="D177" s="140"/>
    </row>
    <row r="178" spans="4:4">
      <c r="D178" s="140"/>
    </row>
    <row r="179" spans="4:4">
      <c r="D179" s="140"/>
    </row>
    <row r="180" spans="4:4">
      <c r="D180" s="140"/>
    </row>
    <row r="181" spans="4:4">
      <c r="D181" s="140"/>
    </row>
    <row r="182" spans="4:4">
      <c r="D182" s="140"/>
    </row>
    <row r="183" spans="4:4">
      <c r="D183" s="140"/>
    </row>
    <row r="184" spans="4:4">
      <c r="D184" s="140"/>
    </row>
    <row r="185" spans="4:4">
      <c r="D185" s="140"/>
    </row>
    <row r="186" spans="4:4">
      <c r="D186" s="140"/>
    </row>
    <row r="187" spans="4:4">
      <c r="D187" s="140"/>
    </row>
    <row r="188" spans="4:4">
      <c r="D188" s="140"/>
    </row>
    <row r="189" spans="4:4">
      <c r="D189" s="140"/>
    </row>
    <row r="190" spans="4:4">
      <c r="D190" s="140"/>
    </row>
    <row r="191" spans="4:4">
      <c r="D191" s="140"/>
    </row>
    <row r="192" spans="4:4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sheetProtection password="918B" sheet="1"/>
  <mergeCells count="4">
    <mergeCell ref="A1:G1"/>
    <mergeCell ref="C7:G7"/>
    <mergeCell ref="F8:G8"/>
    <mergeCell ref="F12:G1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01_02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01_02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2012-06-29T07:38:16Z</cp:lastPrinted>
  <dcterms:created xsi:type="dcterms:W3CDTF">2009-04-08T07:15:50Z</dcterms:created>
  <dcterms:modified xsi:type="dcterms:W3CDTF">2016-12-19T15:57:21Z</dcterms:modified>
</cp:coreProperties>
</file>