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A_ZAKÁZKY\B_DODÁVKY+SLUŽBY\2022\Mobilní operátor doba neurčitá\ZD\"/>
    </mc:Choice>
  </mc:AlternateContent>
  <bookViews>
    <workbookView xWindow="-120" yWindow="-120" windowWidth="51840" windowHeight="21120"/>
  </bookViews>
  <sheets>
    <sheet name="List1" sheetId="1" r:id="rId1"/>
  </sheets>
  <externalReferences>
    <externalReference r:id="rId2"/>
  </externalReferences>
  <definedNames>
    <definedName name="ContractLengthCoeff">#REF!</definedName>
    <definedName name="ContractLengthRef">#REF!</definedName>
    <definedName name="DeltaNMreference">[1]Parametry!$B$23:$B$31</definedName>
    <definedName name="ChurnDiscountFactor">[1]Parametry!$C$20</definedName>
    <definedName name="LargeTransactionDiscountFactor">[1]Parametry!$D$23:$D$31</definedName>
    <definedName name="MinRevA">[1]Parametry!$B$37</definedName>
    <definedName name="MinRevB">[1]Parametry!$B$36</definedName>
    <definedName name="MinRevC">[1]Parametry!$B$35</definedName>
    <definedName name="NetMarginDeclineDiscountFactor">[1]Parametry!$C$19</definedName>
    <definedName name="RevGrowthLowerBound">#REF!</definedName>
    <definedName name="RevGrowthUpperBound">#REF!</definedName>
    <definedName name="SegmentA">[1]Parametry!$C$37</definedName>
    <definedName name="SegmentB">[1]Parametry!$C$36</definedName>
    <definedName name="SegmentC">[1]Parametry!$C$35</definedName>
    <definedName name="SegmentD">[1]Parametry!$C$34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H31" i="1"/>
  <c r="H28" i="1"/>
  <c r="H25" i="1"/>
  <c r="H22" i="1"/>
  <c r="H16" i="1"/>
  <c r="H17" i="1"/>
  <c r="H18" i="1"/>
  <c r="H19" i="1"/>
  <c r="H15" i="1"/>
  <c r="H8" i="1"/>
  <c r="H9" i="1"/>
  <c r="H10" i="1"/>
  <c r="H11" i="1"/>
  <c r="H12" i="1"/>
  <c r="H7" i="1"/>
  <c r="G40" i="1" l="1"/>
  <c r="G36" i="1"/>
</calcChain>
</file>

<file path=xl/sharedStrings.xml><?xml version="1.0" encoding="utf-8"?>
<sst xmlns="http://schemas.openxmlformats.org/spreadsheetml/2006/main" count="99" uniqueCount="66">
  <si>
    <t>Krycí list nabídkové ceny</t>
  </si>
  <si>
    <t>číslo položky</t>
  </si>
  <si>
    <t>1.</t>
  </si>
  <si>
    <t>tarify pro volání</t>
  </si>
  <si>
    <t>volné minuty do všech sítí</t>
  </si>
  <si>
    <t>volné SMS do všech sítí</t>
  </si>
  <si>
    <t>minimální FUP
(MB)</t>
  </si>
  <si>
    <t>předpokládaný 
počet SIM</t>
  </si>
  <si>
    <t>cena za jednu SIM v Kč</t>
  </si>
  <si>
    <t>poznámka</t>
  </si>
  <si>
    <t>1.1</t>
  </si>
  <si>
    <t>A - první</t>
  </si>
  <si>
    <t>1.2</t>
  </si>
  <si>
    <t>B - druhý</t>
  </si>
  <si>
    <t>1.3</t>
  </si>
  <si>
    <t>C - třetí</t>
  </si>
  <si>
    <t>bez omezení</t>
  </si>
  <si>
    <t>1.4</t>
  </si>
  <si>
    <t>D - čtvrtý</t>
  </si>
  <si>
    <t>1.5</t>
  </si>
  <si>
    <t>E - pátý</t>
  </si>
  <si>
    <t>2.</t>
  </si>
  <si>
    <t>datové tarify bez hlasového paušálu</t>
  </si>
  <si>
    <t>min. FUP (MB)</t>
  </si>
  <si>
    <t>2.1</t>
  </si>
  <si>
    <t>2.2</t>
  </si>
  <si>
    <t>2.3</t>
  </si>
  <si>
    <t>2.4</t>
  </si>
  <si>
    <t>2.5</t>
  </si>
  <si>
    <t>3.</t>
  </si>
  <si>
    <t>cena za jednu minutu v Kč</t>
  </si>
  <si>
    <t>3.1</t>
  </si>
  <si>
    <t>4.</t>
  </si>
  <si>
    <t>cena za jednu SMS v Kč</t>
  </si>
  <si>
    <t>4.1</t>
  </si>
  <si>
    <t>5.</t>
  </si>
  <si>
    <t>6.</t>
  </si>
  <si>
    <t>7.</t>
  </si>
  <si>
    <t>8.</t>
  </si>
  <si>
    <t>9.</t>
  </si>
  <si>
    <t>Poznámka:</t>
  </si>
  <si>
    <t>---</t>
  </si>
  <si>
    <t>1.6</t>
  </si>
  <si>
    <t>F - šestý</t>
  </si>
  <si>
    <t>Neomezeno - plnou rychlostí</t>
  </si>
  <si>
    <t>stanovení modelového výpočtu nabidkové ceny shodně pro všechny účastníky</t>
  </si>
  <si>
    <t>Cena bez DPH za 1 měsíc*</t>
  </si>
  <si>
    <t>počet minut za měsíc*</t>
  </si>
  <si>
    <t>počet SMS za měsíc*</t>
  </si>
  <si>
    <t>Celková nabídková cena</t>
  </si>
  <si>
    <t>5.1</t>
  </si>
  <si>
    <t>6.1</t>
  </si>
  <si>
    <t>7.1</t>
  </si>
  <si>
    <t>SMS u tarifu bez volných jednotek (VPN zdarma)</t>
  </si>
  <si>
    <t>hovorné na Slovensko</t>
  </si>
  <si>
    <t>hovorné u tarifu bez voných jednotek (VPN zdarma)</t>
  </si>
  <si>
    <t>Výše poskytnuté slevy za 24 měsíců</t>
  </si>
  <si>
    <t>10.</t>
  </si>
  <si>
    <t>** Cena za paušální služby za 1 měsíc</t>
  </si>
  <si>
    <t>** jedná se o maximální možné požadované minimální plnění za jeden měsíc</t>
  </si>
  <si>
    <t>hovorné po vyčerpání volných minut u jednotlivých tarifů                                            (A - první a B - druhý)</t>
  </si>
  <si>
    <t>poplatek za SMS po vyčerpání volných u jednotlivých tarifů                                            (A - první a B - druhý)</t>
  </si>
  <si>
    <t>do všech sítí</t>
  </si>
  <si>
    <t>* jedná se o vzorový měsíc</t>
  </si>
  <si>
    <t>Stanovení cen (veškeré ceny jsou uvedeny bez DPH)</t>
  </si>
  <si>
    <t>Cena bez DPH za 1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</si>
</sst>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B0101"/>
        <bgColor indexed="64"/>
      </patternFill>
    </fill>
    <fill>
      <patternFill patternType="solid">
        <fgColor rgb="FFFEB6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49" fontId="3" fillId="3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vertical="center"/>
    </xf>
    <xf numFmtId="0" fontId="1" fillId="0" borderId="1" xfId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3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/>
    </xf>
    <xf numFmtId="16" fontId="4" fillId="2" borderId="1" xfId="1" applyNumberFormat="1" applyFont="1" applyFill="1" applyBorder="1" applyAlignment="1">
      <alignment horizontal="center" vertical="center" wrapText="1"/>
    </xf>
    <xf numFmtId="0" fontId="1" fillId="4" borderId="0" xfId="1" applyFill="1" applyAlignment="1">
      <alignment vertical="center"/>
    </xf>
    <xf numFmtId="0" fontId="5" fillId="4" borderId="0" xfId="1" applyFont="1" applyFill="1" applyAlignment="1">
      <alignment vertical="center" wrapText="1"/>
    </xf>
    <xf numFmtId="0" fontId="3" fillId="4" borderId="0" xfId="1" applyFont="1" applyFill="1" applyAlignment="1">
      <alignment horizontal="left" vertical="center"/>
    </xf>
    <xf numFmtId="0" fontId="3" fillId="4" borderId="0" xfId="1" applyFont="1" applyFill="1" applyAlignment="1">
      <alignment vertical="center"/>
    </xf>
    <xf numFmtId="164" fontId="6" fillId="4" borderId="0" xfId="1" applyNumberFormat="1" applyFont="1" applyFill="1" applyAlignment="1">
      <alignment horizontal="center" vertical="center"/>
    </xf>
    <xf numFmtId="0" fontId="1" fillId="0" borderId="0" xfId="1" applyAlignment="1">
      <alignment horizontal="left" vertical="center"/>
    </xf>
    <xf numFmtId="0" fontId="7" fillId="0" borderId="0" xfId="1" applyFont="1" applyAlignment="1">
      <alignment vertical="center"/>
    </xf>
    <xf numFmtId="0" fontId="7" fillId="0" borderId="0" xfId="1" quotePrefix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164" fontId="6" fillId="4" borderId="0" xfId="1" applyNumberFormat="1" applyFont="1" applyFill="1" applyBorder="1" applyAlignment="1">
      <alignment horizontal="center" vertical="center"/>
    </xf>
    <xf numFmtId="3" fontId="3" fillId="0" borderId="0" xfId="1" applyNumberFormat="1" applyFont="1" applyAlignment="1">
      <alignment vertical="center"/>
    </xf>
    <xf numFmtId="165" fontId="1" fillId="5" borderId="1" xfId="1" applyNumberFormat="1" applyFill="1" applyBorder="1" applyAlignment="1">
      <alignment vertical="center"/>
    </xf>
    <xf numFmtId="165" fontId="6" fillId="4" borderId="1" xfId="1" applyNumberFormat="1" applyFont="1" applyFill="1" applyBorder="1" applyAlignment="1">
      <alignment horizontal="right" vertical="center"/>
    </xf>
    <xf numFmtId="0" fontId="1" fillId="0" borderId="0" xfId="1" applyAlignment="1">
      <alignment horizontal="right" vertical="center"/>
    </xf>
    <xf numFmtId="165" fontId="6" fillId="5" borderId="1" xfId="1" applyNumberFormat="1" applyFont="1" applyFill="1" applyBorder="1" applyAlignment="1">
      <alignment horizontal="right" vertical="center"/>
    </xf>
    <xf numFmtId="165" fontId="5" fillId="6" borderId="1" xfId="1" applyNumberFormat="1" applyFont="1" applyFill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5" fontId="1" fillId="6" borderId="1" xfId="1" applyNumberFormat="1" applyFill="1" applyBorder="1" applyAlignment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/>
    </xf>
    <xf numFmtId="3" fontId="3" fillId="3" borderId="6" xfId="1" applyNumberFormat="1" applyFont="1" applyFill="1" applyBorder="1" applyAlignment="1">
      <alignment horizontal="center" vertical="center"/>
    </xf>
    <xf numFmtId="3" fontId="3" fillId="3" borderId="7" xfId="1" applyNumberFormat="1" applyFont="1" applyFill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left" vertical="center"/>
    </xf>
  </cellXfs>
  <cellStyles count="2">
    <cellStyle name="Normal 4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ykj\Documents\PDC\Incentives%20-%20Commission%20Calculator%20v01%20no%20l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lkulačka mobil"/>
      <sheetName val="Kalkulačka fix+ICT"/>
      <sheetName val="Parametry"/>
      <sheetName val="Incentives - Commission Calcula"/>
    </sheetNames>
    <sheetDataSet>
      <sheetData sheetId="0"/>
      <sheetData sheetId="1" refreshError="1"/>
      <sheetData sheetId="2">
        <row r="3">
          <cell r="C3">
            <v>0.6</v>
          </cell>
        </row>
        <row r="19">
          <cell r="C19">
            <v>0.6</v>
          </cell>
        </row>
        <row r="20">
          <cell r="C20">
            <v>0.3</v>
          </cell>
        </row>
        <row r="23">
          <cell r="B23">
            <v>-20000000</v>
          </cell>
          <cell r="D23">
            <v>0.1</v>
          </cell>
        </row>
        <row r="24">
          <cell r="B24">
            <v>-1000000</v>
          </cell>
          <cell r="D24">
            <v>0.36</v>
          </cell>
        </row>
        <row r="25">
          <cell r="B25">
            <v>-300000</v>
          </cell>
          <cell r="D25">
            <v>0.8</v>
          </cell>
        </row>
        <row r="26">
          <cell r="B26">
            <v>-120000</v>
          </cell>
          <cell r="D26">
            <v>1</v>
          </cell>
        </row>
        <row r="27">
          <cell r="B27">
            <v>0</v>
          </cell>
          <cell r="D27">
            <v>1</v>
          </cell>
        </row>
        <row r="28">
          <cell r="B28">
            <v>120000</v>
          </cell>
          <cell r="D28">
            <v>1</v>
          </cell>
        </row>
        <row r="29">
          <cell r="B29">
            <v>300000</v>
          </cell>
          <cell r="D29">
            <v>0.8</v>
          </cell>
        </row>
        <row r="30">
          <cell r="B30">
            <v>1000000</v>
          </cell>
          <cell r="D30">
            <v>0.36</v>
          </cell>
        </row>
        <row r="31">
          <cell r="B31">
            <v>20000000</v>
          </cell>
          <cell r="D31">
            <v>0.1</v>
          </cell>
        </row>
        <row r="34">
          <cell r="C34" t="str">
            <v>D</v>
          </cell>
        </row>
        <row r="35">
          <cell r="B35">
            <v>30000</v>
          </cell>
          <cell r="C35" t="str">
            <v>C</v>
          </cell>
        </row>
        <row r="36">
          <cell r="B36">
            <v>50000</v>
          </cell>
          <cell r="C36" t="str">
            <v>B</v>
          </cell>
        </row>
        <row r="37">
          <cell r="B37">
            <v>150000</v>
          </cell>
          <cell r="C37" t="str">
            <v>A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Normal="100" zoomScalePageLayoutView="110" workbookViewId="0">
      <selection activeCell="G35" sqref="G35"/>
    </sheetView>
  </sheetViews>
  <sheetFormatPr defaultColWidth="9.140625" defaultRowHeight="12.75" x14ac:dyDescent="0.25"/>
  <cols>
    <col min="1" max="1" width="12.7109375" style="1" customWidth="1"/>
    <col min="2" max="2" width="31.5703125" style="1" customWidth="1"/>
    <col min="3" max="5" width="15" style="1" customWidth="1"/>
    <col min="6" max="6" width="16.42578125" style="1" customWidth="1"/>
    <col min="7" max="9" width="23.7109375" style="1" customWidth="1"/>
    <col min="10" max="16384" width="9.140625" style="1"/>
  </cols>
  <sheetData>
    <row r="1" spans="1:9" ht="18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</row>
    <row r="2" spans="1:9" ht="13.5" customHeight="1" x14ac:dyDescent="0.25">
      <c r="A2" s="2" t="s">
        <v>1</v>
      </c>
      <c r="B2" s="47" t="s">
        <v>45</v>
      </c>
      <c r="C2" s="47"/>
      <c r="D2" s="47"/>
      <c r="E2" s="47"/>
      <c r="F2" s="47"/>
      <c r="G2" s="47"/>
      <c r="H2" s="47"/>
      <c r="I2" s="47"/>
    </row>
    <row r="3" spans="1:9" ht="13.5" customHeight="1" x14ac:dyDescent="0.25">
      <c r="A3" s="2"/>
      <c r="B3" s="3"/>
      <c r="C3" s="3"/>
      <c r="D3" s="3"/>
      <c r="E3" s="3"/>
      <c r="F3" s="3"/>
    </row>
    <row r="4" spans="1:9" ht="21" customHeight="1" x14ac:dyDescent="0.25">
      <c r="A4" s="39" t="s">
        <v>64</v>
      </c>
      <c r="B4" s="39"/>
      <c r="C4" s="39"/>
      <c r="D4" s="39"/>
      <c r="E4" s="39"/>
      <c r="F4" s="39"/>
      <c r="G4" s="39"/>
      <c r="H4" s="39"/>
      <c r="I4" s="39"/>
    </row>
    <row r="5" spans="1:9" ht="4.5" customHeight="1" x14ac:dyDescent="0.25">
      <c r="A5" s="5"/>
      <c r="B5" s="6"/>
    </row>
    <row r="6" spans="1:9" ht="58.5" customHeight="1" x14ac:dyDescent="0.25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27" t="s">
        <v>65</v>
      </c>
      <c r="I6" s="4" t="s">
        <v>9</v>
      </c>
    </row>
    <row r="7" spans="1:9" ht="15" customHeight="1" x14ac:dyDescent="0.25">
      <c r="A7" s="7" t="s">
        <v>10</v>
      </c>
      <c r="B7" s="8" t="s">
        <v>11</v>
      </c>
      <c r="C7" s="8">
        <v>100</v>
      </c>
      <c r="D7" s="8">
        <v>50</v>
      </c>
      <c r="E7" s="8">
        <v>500</v>
      </c>
      <c r="F7" s="8">
        <v>100</v>
      </c>
      <c r="G7" s="32">
        <v>0</v>
      </c>
      <c r="H7" s="38">
        <f>G7*F7</f>
        <v>0</v>
      </c>
      <c r="I7" s="48"/>
    </row>
    <row r="8" spans="1:9" ht="15" customHeight="1" x14ac:dyDescent="0.25">
      <c r="A8" s="7" t="s">
        <v>12</v>
      </c>
      <c r="B8" s="8" t="s">
        <v>13</v>
      </c>
      <c r="C8" s="10">
        <v>100</v>
      </c>
      <c r="D8" s="10">
        <v>50</v>
      </c>
      <c r="E8" s="11">
        <v>2000</v>
      </c>
      <c r="F8" s="11">
        <v>40</v>
      </c>
      <c r="G8" s="32">
        <v>0</v>
      </c>
      <c r="H8" s="38">
        <f t="shared" ref="H8:H12" si="0">G8*F8</f>
        <v>0</v>
      </c>
      <c r="I8" s="48"/>
    </row>
    <row r="9" spans="1:9" ht="15" customHeight="1" x14ac:dyDescent="0.25">
      <c r="A9" s="7" t="s">
        <v>14</v>
      </c>
      <c r="B9" s="8" t="s">
        <v>15</v>
      </c>
      <c r="C9" s="12" t="s">
        <v>16</v>
      </c>
      <c r="D9" s="12" t="s">
        <v>16</v>
      </c>
      <c r="E9" s="13">
        <v>3000</v>
      </c>
      <c r="F9" s="13">
        <v>60</v>
      </c>
      <c r="G9" s="32">
        <v>0</v>
      </c>
      <c r="H9" s="38">
        <f t="shared" si="0"/>
        <v>0</v>
      </c>
      <c r="I9" s="48"/>
    </row>
    <row r="10" spans="1:9" ht="15" customHeight="1" x14ac:dyDescent="0.25">
      <c r="A10" s="7" t="s">
        <v>17</v>
      </c>
      <c r="B10" s="8" t="s">
        <v>18</v>
      </c>
      <c r="C10" s="12" t="s">
        <v>16</v>
      </c>
      <c r="D10" s="12" t="s">
        <v>16</v>
      </c>
      <c r="E10" s="13">
        <v>5000</v>
      </c>
      <c r="F10" s="13">
        <v>20</v>
      </c>
      <c r="G10" s="32">
        <v>0</v>
      </c>
      <c r="H10" s="38">
        <f t="shared" si="0"/>
        <v>0</v>
      </c>
      <c r="I10" s="48"/>
    </row>
    <row r="11" spans="1:9" ht="15" customHeight="1" x14ac:dyDescent="0.25">
      <c r="A11" s="7" t="s">
        <v>19</v>
      </c>
      <c r="B11" s="8" t="s">
        <v>20</v>
      </c>
      <c r="C11" s="12" t="s">
        <v>16</v>
      </c>
      <c r="D11" s="12" t="s">
        <v>16</v>
      </c>
      <c r="E11" s="13">
        <v>10000</v>
      </c>
      <c r="F11" s="13">
        <v>20</v>
      </c>
      <c r="G11" s="32">
        <v>0</v>
      </c>
      <c r="H11" s="38">
        <f t="shared" si="0"/>
        <v>0</v>
      </c>
      <c r="I11" s="48"/>
    </row>
    <row r="12" spans="1:9" ht="15" customHeight="1" x14ac:dyDescent="0.25">
      <c r="A12" s="7" t="s">
        <v>42</v>
      </c>
      <c r="B12" s="8" t="s">
        <v>43</v>
      </c>
      <c r="C12" s="10">
        <v>0</v>
      </c>
      <c r="D12" s="10">
        <v>0</v>
      </c>
      <c r="E12" s="13">
        <v>0</v>
      </c>
      <c r="F12" s="13">
        <v>20</v>
      </c>
      <c r="G12" s="32">
        <v>0</v>
      </c>
      <c r="H12" s="38">
        <f t="shared" si="0"/>
        <v>0</v>
      </c>
      <c r="I12" s="48"/>
    </row>
    <row r="13" spans="1:9" ht="4.5" customHeight="1" x14ac:dyDescent="0.25">
      <c r="A13" s="9"/>
      <c r="B13" s="14"/>
      <c r="C13" s="3"/>
      <c r="D13" s="3"/>
      <c r="E13" s="15"/>
      <c r="F13" s="15"/>
    </row>
    <row r="14" spans="1:9" ht="46.5" customHeight="1" x14ac:dyDescent="0.25">
      <c r="A14" s="4" t="s">
        <v>21</v>
      </c>
      <c r="B14" s="4" t="s">
        <v>22</v>
      </c>
      <c r="C14" s="49" t="s">
        <v>23</v>
      </c>
      <c r="D14" s="50"/>
      <c r="E14" s="50"/>
      <c r="F14" s="27" t="s">
        <v>7</v>
      </c>
      <c r="G14" s="4" t="s">
        <v>8</v>
      </c>
      <c r="H14" s="27" t="s">
        <v>65</v>
      </c>
      <c r="I14" s="4" t="s">
        <v>9</v>
      </c>
    </row>
    <row r="15" spans="1:9" ht="15" customHeight="1" x14ac:dyDescent="0.25">
      <c r="A15" s="7" t="s">
        <v>24</v>
      </c>
      <c r="B15" s="8" t="s">
        <v>11</v>
      </c>
      <c r="C15" s="41">
        <v>3000</v>
      </c>
      <c r="D15" s="42"/>
      <c r="E15" s="42"/>
      <c r="F15" s="13">
        <v>20</v>
      </c>
      <c r="G15" s="32">
        <v>0</v>
      </c>
      <c r="H15" s="38">
        <f>G15*F15</f>
        <v>0</v>
      </c>
      <c r="I15" s="43"/>
    </row>
    <row r="16" spans="1:9" ht="15" customHeight="1" x14ac:dyDescent="0.25">
      <c r="A16" s="7" t="s">
        <v>25</v>
      </c>
      <c r="B16" s="8" t="s">
        <v>13</v>
      </c>
      <c r="C16" s="41">
        <v>5000</v>
      </c>
      <c r="D16" s="42"/>
      <c r="E16" s="42"/>
      <c r="F16" s="8">
        <v>5</v>
      </c>
      <c r="G16" s="32">
        <v>0</v>
      </c>
      <c r="H16" s="38">
        <f t="shared" ref="H16:H19" si="1">G16*F16</f>
        <v>0</v>
      </c>
      <c r="I16" s="44"/>
    </row>
    <row r="17" spans="1:9" ht="15" customHeight="1" x14ac:dyDescent="0.25">
      <c r="A17" s="7" t="s">
        <v>26</v>
      </c>
      <c r="B17" s="8" t="s">
        <v>15</v>
      </c>
      <c r="C17" s="41">
        <v>10000</v>
      </c>
      <c r="D17" s="42"/>
      <c r="E17" s="42"/>
      <c r="F17" s="8">
        <v>5</v>
      </c>
      <c r="G17" s="32">
        <v>0</v>
      </c>
      <c r="H17" s="38">
        <f t="shared" si="1"/>
        <v>0</v>
      </c>
      <c r="I17" s="44"/>
    </row>
    <row r="18" spans="1:9" ht="15" customHeight="1" x14ac:dyDescent="0.25">
      <c r="A18" s="7" t="s">
        <v>27</v>
      </c>
      <c r="B18" s="8" t="s">
        <v>18</v>
      </c>
      <c r="C18" s="41">
        <v>30000</v>
      </c>
      <c r="D18" s="42"/>
      <c r="E18" s="42"/>
      <c r="F18" s="8">
        <v>5</v>
      </c>
      <c r="G18" s="32">
        <v>0</v>
      </c>
      <c r="H18" s="38">
        <f t="shared" si="1"/>
        <v>0</v>
      </c>
      <c r="I18" s="44"/>
    </row>
    <row r="19" spans="1:9" ht="15" customHeight="1" x14ac:dyDescent="0.25">
      <c r="A19" s="7" t="s">
        <v>28</v>
      </c>
      <c r="B19" s="8" t="s">
        <v>20</v>
      </c>
      <c r="C19" s="41" t="s">
        <v>44</v>
      </c>
      <c r="D19" s="51"/>
      <c r="E19" s="51"/>
      <c r="F19" s="8">
        <v>5</v>
      </c>
      <c r="G19" s="32">
        <v>0</v>
      </c>
      <c r="H19" s="38">
        <f t="shared" si="1"/>
        <v>0</v>
      </c>
      <c r="I19" s="45"/>
    </row>
    <row r="20" spans="1:9" ht="4.5" customHeight="1" x14ac:dyDescent="0.25">
      <c r="A20" s="9"/>
      <c r="B20" s="14"/>
      <c r="C20" s="15"/>
      <c r="D20" s="15"/>
      <c r="E20" s="15"/>
      <c r="F20" s="31"/>
    </row>
    <row r="21" spans="1:9" ht="45" customHeight="1" x14ac:dyDescent="0.25">
      <c r="A21" s="27" t="s">
        <v>29</v>
      </c>
      <c r="B21" s="39" t="s">
        <v>60</v>
      </c>
      <c r="C21" s="39"/>
      <c r="D21" s="39"/>
      <c r="E21" s="39"/>
      <c r="F21" s="28" t="s">
        <v>47</v>
      </c>
      <c r="G21" s="27" t="s">
        <v>30</v>
      </c>
      <c r="H21" s="27" t="s">
        <v>46</v>
      </c>
      <c r="I21" s="27" t="s">
        <v>9</v>
      </c>
    </row>
    <row r="22" spans="1:9" ht="15" customHeight="1" x14ac:dyDescent="0.25">
      <c r="A22" s="7" t="s">
        <v>31</v>
      </c>
      <c r="B22" s="40" t="s">
        <v>62</v>
      </c>
      <c r="C22" s="40"/>
      <c r="D22" s="40"/>
      <c r="E22" s="40"/>
      <c r="F22" s="8">
        <v>4000</v>
      </c>
      <c r="G22" s="32">
        <v>0</v>
      </c>
      <c r="H22" s="38">
        <f>G22*F22</f>
        <v>0</v>
      </c>
      <c r="I22" s="29"/>
    </row>
    <row r="23" spans="1:9" ht="4.5" customHeight="1" x14ac:dyDescent="0.25">
      <c r="B23" s="16"/>
      <c r="C23" s="17"/>
      <c r="D23" s="17"/>
      <c r="E23" s="15"/>
      <c r="F23" s="15"/>
    </row>
    <row r="24" spans="1:9" ht="45" customHeight="1" x14ac:dyDescent="0.25">
      <c r="A24" s="18" t="s">
        <v>32</v>
      </c>
      <c r="B24" s="39" t="s">
        <v>61</v>
      </c>
      <c r="C24" s="39"/>
      <c r="D24" s="39"/>
      <c r="E24" s="39"/>
      <c r="F24" s="28" t="s">
        <v>48</v>
      </c>
      <c r="G24" s="27" t="s">
        <v>33</v>
      </c>
      <c r="H24" s="27" t="s">
        <v>46</v>
      </c>
      <c r="I24" s="27" t="s">
        <v>9</v>
      </c>
    </row>
    <row r="25" spans="1:9" ht="15" customHeight="1" x14ac:dyDescent="0.25">
      <c r="A25" s="7" t="s">
        <v>34</v>
      </c>
      <c r="B25" s="40" t="s">
        <v>62</v>
      </c>
      <c r="C25" s="40"/>
      <c r="D25" s="40"/>
      <c r="E25" s="40"/>
      <c r="F25" s="8">
        <v>2000</v>
      </c>
      <c r="G25" s="32">
        <v>0</v>
      </c>
      <c r="H25" s="38">
        <f>G25*F25</f>
        <v>0</v>
      </c>
      <c r="I25" s="29"/>
    </row>
    <row r="26" spans="1:9" ht="5.25" customHeight="1" x14ac:dyDescent="0.25">
      <c r="A26" s="19"/>
      <c r="B26" s="20"/>
      <c r="C26" s="21"/>
      <c r="D26" s="21"/>
      <c r="E26" s="22"/>
      <c r="F26" s="22"/>
    </row>
    <row r="27" spans="1:9" ht="45" customHeight="1" x14ac:dyDescent="0.25">
      <c r="A27" s="18" t="s">
        <v>35</v>
      </c>
      <c r="B27" s="39" t="s">
        <v>54</v>
      </c>
      <c r="C27" s="39"/>
      <c r="D27" s="39"/>
      <c r="E27" s="39"/>
      <c r="F27" s="28" t="s">
        <v>47</v>
      </c>
      <c r="G27" s="27" t="s">
        <v>30</v>
      </c>
      <c r="H27" s="27" t="s">
        <v>46</v>
      </c>
      <c r="I27" s="27" t="s">
        <v>9</v>
      </c>
    </row>
    <row r="28" spans="1:9" ht="15" customHeight="1" x14ac:dyDescent="0.25">
      <c r="A28" s="7" t="s">
        <v>50</v>
      </c>
      <c r="B28" s="40" t="s">
        <v>62</v>
      </c>
      <c r="C28" s="40"/>
      <c r="D28" s="40"/>
      <c r="E28" s="40"/>
      <c r="F28" s="8">
        <v>200</v>
      </c>
      <c r="G28" s="32">
        <v>0</v>
      </c>
      <c r="H28" s="38">
        <f>G28*F28</f>
        <v>0</v>
      </c>
      <c r="I28" s="37"/>
    </row>
    <row r="29" spans="1:9" ht="4.5" customHeight="1" x14ac:dyDescent="0.25"/>
    <row r="30" spans="1:9" ht="30.75" customHeight="1" x14ac:dyDescent="0.25">
      <c r="A30" s="18" t="s">
        <v>36</v>
      </c>
      <c r="B30" s="39" t="s">
        <v>55</v>
      </c>
      <c r="C30" s="39"/>
      <c r="D30" s="39"/>
      <c r="E30" s="39"/>
      <c r="F30" s="28" t="s">
        <v>47</v>
      </c>
      <c r="G30" s="27" t="s">
        <v>30</v>
      </c>
      <c r="H30" s="27" t="s">
        <v>46</v>
      </c>
      <c r="I30" s="27" t="s">
        <v>9</v>
      </c>
    </row>
    <row r="31" spans="1:9" ht="15.75" customHeight="1" x14ac:dyDescent="0.25">
      <c r="A31" s="7" t="s">
        <v>51</v>
      </c>
      <c r="B31" s="40" t="s">
        <v>62</v>
      </c>
      <c r="C31" s="40"/>
      <c r="D31" s="40"/>
      <c r="E31" s="40"/>
      <c r="F31" s="8">
        <v>600</v>
      </c>
      <c r="G31" s="32">
        <v>0</v>
      </c>
      <c r="H31" s="38">
        <f>G31*F31</f>
        <v>0</v>
      </c>
      <c r="I31" s="29"/>
    </row>
    <row r="32" spans="1:9" ht="4.5" customHeight="1" x14ac:dyDescent="0.25"/>
    <row r="33" spans="1:9" ht="30" x14ac:dyDescent="0.25">
      <c r="A33" s="18" t="s">
        <v>37</v>
      </c>
      <c r="B33" s="39" t="s">
        <v>53</v>
      </c>
      <c r="C33" s="39"/>
      <c r="D33" s="39"/>
      <c r="E33" s="39"/>
      <c r="F33" s="28" t="s">
        <v>48</v>
      </c>
      <c r="G33" s="27" t="s">
        <v>33</v>
      </c>
      <c r="H33" s="27" t="s">
        <v>46</v>
      </c>
      <c r="I33" s="27" t="s">
        <v>9</v>
      </c>
    </row>
    <row r="34" spans="1:9" ht="15.75" customHeight="1" x14ac:dyDescent="0.25">
      <c r="A34" s="7" t="s">
        <v>52</v>
      </c>
      <c r="B34" s="40" t="s">
        <v>62</v>
      </c>
      <c r="C34" s="40"/>
      <c r="D34" s="40"/>
      <c r="E34" s="40"/>
      <c r="F34" s="8">
        <v>200</v>
      </c>
      <c r="G34" s="32">
        <v>0</v>
      </c>
      <c r="H34" s="38">
        <f>G34*F34</f>
        <v>0</v>
      </c>
      <c r="I34" s="29"/>
    </row>
    <row r="35" spans="1:9" ht="4.5" customHeight="1" x14ac:dyDescent="0.25"/>
    <row r="36" spans="1:9" ht="18.75" customHeight="1" x14ac:dyDescent="0.25">
      <c r="A36" s="27" t="s">
        <v>38</v>
      </c>
      <c r="B36" s="52" t="s">
        <v>58</v>
      </c>
      <c r="C36" s="52"/>
      <c r="D36" s="52"/>
      <c r="E36" s="53"/>
      <c r="F36" s="53"/>
      <c r="G36" s="33">
        <f>SUM(H7:H12,H15:H19)</f>
        <v>0</v>
      </c>
      <c r="H36" s="30"/>
      <c r="I36" s="23"/>
    </row>
    <row r="37" spans="1:9" ht="4.5" customHeight="1" x14ac:dyDescent="0.25">
      <c r="G37" s="34"/>
    </row>
    <row r="38" spans="1:9" ht="18.75" customHeight="1" x14ac:dyDescent="0.25">
      <c r="A38" s="27" t="s">
        <v>39</v>
      </c>
      <c r="B38" s="52" t="s">
        <v>56</v>
      </c>
      <c r="C38" s="52"/>
      <c r="D38" s="52"/>
      <c r="E38" s="53"/>
      <c r="F38" s="53"/>
      <c r="G38" s="35">
        <v>0</v>
      </c>
      <c r="H38" s="30"/>
      <c r="I38" s="23"/>
    </row>
    <row r="39" spans="1:9" ht="4.5" customHeight="1" x14ac:dyDescent="0.25">
      <c r="G39" s="34"/>
    </row>
    <row r="40" spans="1:9" ht="18.75" customHeight="1" x14ac:dyDescent="0.25">
      <c r="A40" s="4" t="s">
        <v>57</v>
      </c>
      <c r="B40" s="52" t="s">
        <v>49</v>
      </c>
      <c r="C40" s="52"/>
      <c r="D40" s="52"/>
      <c r="E40" s="53"/>
      <c r="F40" s="53"/>
      <c r="G40" s="36">
        <f>SUM(H7:H12,H15:H19,H22:H22,H25:H25,H28,H31:H31,H34:H34)-G38</f>
        <v>0</v>
      </c>
      <c r="H40" s="30"/>
      <c r="I40" s="23"/>
    </row>
    <row r="41" spans="1:9" ht="4.5" customHeight="1" x14ac:dyDescent="0.25"/>
    <row r="42" spans="1:9" ht="12.75" customHeight="1" x14ac:dyDescent="0.25">
      <c r="A42" s="1" t="s">
        <v>63</v>
      </c>
    </row>
    <row r="43" spans="1:9" x14ac:dyDescent="0.25">
      <c r="A43" s="1" t="s">
        <v>59</v>
      </c>
    </row>
    <row r="44" spans="1:9" x14ac:dyDescent="0.25">
      <c r="A44" s="24"/>
      <c r="B44" s="24"/>
      <c r="C44" s="24"/>
      <c r="D44" s="24"/>
      <c r="E44" s="24"/>
      <c r="F44" s="24"/>
    </row>
    <row r="45" spans="1:9" x14ac:dyDescent="0.25">
      <c r="A45" s="25" t="s">
        <v>40</v>
      </c>
    </row>
    <row r="46" spans="1:9" ht="12.75" customHeight="1" x14ac:dyDescent="0.25">
      <c r="A46" s="26" t="s">
        <v>41</v>
      </c>
    </row>
    <row r="47" spans="1:9" x14ac:dyDescent="0.25">
      <c r="A47" s="25"/>
    </row>
    <row r="48" spans="1:9" x14ac:dyDescent="0.25">
      <c r="A48" s="25"/>
    </row>
  </sheetData>
  <sheetProtection algorithmName="SHA-512" hashValue="Zo8zw77BICDGvmyR6/1OOWHsjV5LvkFk/a0b7tcA07t/SmtBeIgehfJ2vCfnmpTR1C2YI/AhB5aFxqWAeUO2OQ==" saltValue="c2bVoYa4Va2/E+y9UJbLWQ==" spinCount="100000" sheet="1" objects="1" scenarios="1"/>
  <protectedRanges>
    <protectedRange sqref="G7:G12" name="Oblast1"/>
    <protectedRange sqref="G15:G19" name="Oblast2"/>
    <protectedRange sqref="G22" name="Oblast3"/>
    <protectedRange sqref="G25" name="Oblast4"/>
    <protectedRange sqref="G28" name="Oblast5"/>
    <protectedRange sqref="G31" name="Oblast6"/>
    <protectedRange sqref="G34" name="Oblast7"/>
  </protectedRanges>
  <mergeCells count="24">
    <mergeCell ref="B40:F40"/>
    <mergeCell ref="B36:F36"/>
    <mergeCell ref="B38:F38"/>
    <mergeCell ref="B21:E21"/>
    <mergeCell ref="B22:E22"/>
    <mergeCell ref="B24:E24"/>
    <mergeCell ref="B25:E25"/>
    <mergeCell ref="B27:E27"/>
    <mergeCell ref="A1:I1"/>
    <mergeCell ref="B2:I2"/>
    <mergeCell ref="A4:I4"/>
    <mergeCell ref="I7:I12"/>
    <mergeCell ref="C14:E14"/>
    <mergeCell ref="C15:E15"/>
    <mergeCell ref="I15:I19"/>
    <mergeCell ref="C16:E16"/>
    <mergeCell ref="C17:E17"/>
    <mergeCell ref="C18:E18"/>
    <mergeCell ref="C19:E19"/>
    <mergeCell ref="B33:E33"/>
    <mergeCell ref="B34:E34"/>
    <mergeCell ref="B28:E28"/>
    <mergeCell ref="B31:E31"/>
    <mergeCell ref="B30:E30"/>
  </mergeCells>
  <pageMargins left="0.55118110236220474" right="0.35433070866141736" top="0.51181102362204722" bottom="0.19685039370078741" header="0.51181102362204722" footer="0.27559055118110237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Masopustová Jaroslava</dc:creator>
  <cp:lastModifiedBy>Lucie Kolářová</cp:lastModifiedBy>
  <cp:lastPrinted>2023-06-07T13:04:33Z</cp:lastPrinted>
  <dcterms:created xsi:type="dcterms:W3CDTF">2021-07-28T13:30:08Z</dcterms:created>
  <dcterms:modified xsi:type="dcterms:W3CDTF">2023-06-14T08:46:50Z</dcterms:modified>
</cp:coreProperties>
</file>